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20" windowHeight="6930" firstSheet="2" activeTab="2"/>
  </bookViews>
  <sheets>
    <sheet name="Klienci" sheetId="3" state="hidden" r:id="rId1"/>
    <sheet name="Suma zgłoszeń kategorie" sheetId="2" state="hidden" r:id="rId2"/>
    <sheet name="podsumowanie konkursu" sheetId="1" r:id="rId3"/>
    <sheet name="RANKING" sheetId="5" state="hidden" r:id="rId4"/>
    <sheet name="AGENCJA ROKU" sheetId="6" state="hidden" r:id="rId5"/>
    <sheet name="DOM MEDIOWY ROKU" sheetId="7" state="hidden" r:id="rId6"/>
    <sheet name="KLIENT ROKU" sheetId="8" state="hidden" r:id="rId7"/>
    <sheet name="NOMINACJE" sheetId="4" state="hidden" r:id="rId8"/>
    <sheet name="Arkusz1" sheetId="9" r:id="rId9"/>
  </sheets>
  <definedNames>
    <definedName name="_xlnm._FilterDatabase" localSheetId="2" hidden="1">'podsumowanie konkursu'!$A$1:$R$131</definedName>
    <definedName name="_xlnm._FilterDatabase" localSheetId="3" hidden="1">RANKING!$A$1:$D$37</definedName>
  </definedNames>
  <calcPr calcId="145621"/>
</workbook>
</file>

<file path=xl/calcChain.xml><?xml version="1.0" encoding="utf-8"?>
<calcChain xmlns="http://schemas.openxmlformats.org/spreadsheetml/2006/main">
  <c r="H2" i="3" l="1"/>
  <c r="H3" i="3"/>
  <c r="B14" i="3" l="1"/>
  <c r="C2" i="3"/>
  <c r="C14" i="3"/>
  <c r="D2" i="3"/>
  <c r="B1" i="2"/>
</calcChain>
</file>

<file path=xl/sharedStrings.xml><?xml version="1.0" encoding="utf-8"?>
<sst xmlns="http://schemas.openxmlformats.org/spreadsheetml/2006/main" count="1965" uniqueCount="544">
  <si>
    <t>L.p</t>
  </si>
  <si>
    <t>Rodzaj organizacji</t>
  </si>
  <si>
    <t>Nazwa</t>
  </si>
  <si>
    <t>Nazwa zwyczajowa</t>
  </si>
  <si>
    <t>Nazwa firmy współzgłaszającej</t>
  </si>
  <si>
    <t>Kategoria</t>
  </si>
  <si>
    <t>Podkategoria</t>
  </si>
  <si>
    <t>Podpodkategoria</t>
  </si>
  <si>
    <t>Tytuł kampanii</t>
  </si>
  <si>
    <t>Data publikacji</t>
  </si>
  <si>
    <t>Klient</t>
  </si>
  <si>
    <t>Produkt</t>
  </si>
  <si>
    <t>Status zgłoszenia</t>
  </si>
  <si>
    <t>Cena netto</t>
  </si>
  <si>
    <t>Cena netto (po rabacie)</t>
  </si>
  <si>
    <t>ApplicationID</t>
  </si>
  <si>
    <t>Good Looking Studio Sp. z o. o. Sp. k.</t>
  </si>
  <si>
    <t>Kampania/działanie komercyjne</t>
  </si>
  <si>
    <t>2. INNOWACYJNE DOŚWIADCZENIE</t>
  </si>
  <si>
    <t>CONTENT</t>
  </si>
  <si>
    <t>Smaki dawnej Warszawy</t>
  </si>
  <si>
    <t>2017-03-01</t>
  </si>
  <si>
    <t>Grupa Żywiec</t>
  </si>
  <si>
    <t>Królewskie Niefiltrowane</t>
  </si>
  <si>
    <t>Zamknięte</t>
  </si>
  <si>
    <t>Dom Mediowy</t>
  </si>
  <si>
    <t>Initiative Media Warszawa Sp.z o.o.</t>
  </si>
  <si>
    <t>Initiative Media</t>
  </si>
  <si>
    <t>Reprise, InMobi</t>
  </si>
  <si>
    <t>3. INNOWACYJNE MEDIA</t>
  </si>
  <si>
    <t>ALGORYTMY I NARZĘDZIA OPTYMALIZACYJNE</t>
  </si>
  <si>
    <t xml:space="preserve">Orange Finanse mierzy pełną ścieżkę użytkownika! </t>
  </si>
  <si>
    <t>2017-07-20</t>
  </si>
  <si>
    <t>Orange Polska</t>
  </si>
  <si>
    <t>Orange Finanse</t>
  </si>
  <si>
    <t>SMART USE OF DATA</t>
  </si>
  <si>
    <t>Agencja Reklamowa (Full Service)</t>
  </si>
  <si>
    <t>Grey Worldwide Warszawa Sp. z o.o.</t>
  </si>
  <si>
    <t>TOUCHPOINT</t>
  </si>
  <si>
    <t>Wypożyczalnia Choinek Volvo</t>
  </si>
  <si>
    <t>2014-12-12</t>
  </si>
  <si>
    <t>Volvo Car Poland</t>
  </si>
  <si>
    <t>EVENT</t>
  </si>
  <si>
    <t xml:space="preserve">ARENA MEDIA COMMUNICATIONS Sp. z o.o. </t>
  </si>
  <si>
    <t>Arena Media</t>
  </si>
  <si>
    <t>Kampania/działanie społeczne</t>
  </si>
  <si>
    <t>1. INNOWACYJNY BIZNES</t>
  </si>
  <si>
    <t>MODEL BIZNESOWY</t>
  </si>
  <si>
    <t>DKMS</t>
  </si>
  <si>
    <t>2017-04-09</t>
  </si>
  <si>
    <t>Fundacja DKMS</t>
  </si>
  <si>
    <t>SKARPETKI</t>
  </si>
  <si>
    <t>WALENTYNKI</t>
  </si>
  <si>
    <t>2017-03-09</t>
  </si>
  <si>
    <t>ZESTAW STARTOWY</t>
  </si>
  <si>
    <t>DESIGN</t>
  </si>
  <si>
    <t>Kartka wentylacyjna</t>
  </si>
  <si>
    <t>2018-02-06</t>
  </si>
  <si>
    <t>Pepco, Lewiatan, Złote Tarasy</t>
  </si>
  <si>
    <t>reklama antyczadowa</t>
  </si>
  <si>
    <t>McCann Worldgroup Sp. z o.o</t>
  </si>
  <si>
    <t>APLIKACJE I PLATFORMY</t>
  </si>
  <si>
    <t xml:space="preserve">KFC BUCKET GAME – PIERWSZA BRANDOWANA GRA NA MESSENGERA </t>
  </si>
  <si>
    <t>2017-09-07</t>
  </si>
  <si>
    <t>AMREST KFC</t>
  </si>
  <si>
    <t>Kubełek KFC</t>
  </si>
  <si>
    <t>Havas Media Sp. z o.o.</t>
  </si>
  <si>
    <t>Havas Media</t>
  </si>
  <si>
    <t>Agencja Warszawa</t>
  </si>
  <si>
    <t>Bank Dobrych Życzeń</t>
  </si>
  <si>
    <t>2017-11-13</t>
  </si>
  <si>
    <t>PKO BP</t>
  </si>
  <si>
    <t>usługi bankowe</t>
  </si>
  <si>
    <t>Dodane</t>
  </si>
  <si>
    <t xml:space="preserve">WYBROWA PROJEKT 30/90 </t>
  </si>
  <si>
    <t>2017-02-17</t>
  </si>
  <si>
    <t>WYBOROWA- PERNOID RICARD</t>
  </si>
  <si>
    <t>WÓDKA WYBOROWA</t>
  </si>
  <si>
    <t>Havas Warsaw Sp. z o.o.</t>
  </si>
  <si>
    <t>INNE</t>
  </si>
  <si>
    <t>Chatbot Peugeot 308</t>
  </si>
  <si>
    <t>2017-09-04</t>
  </si>
  <si>
    <t>Peugeot</t>
  </si>
  <si>
    <t>Peugeot 308</t>
  </si>
  <si>
    <t>Maszyna Mistrza</t>
  </si>
  <si>
    <t>2017-10-14</t>
  </si>
  <si>
    <t>E-COMMERCE/M-COMMERCE</t>
  </si>
  <si>
    <t>Tankuj24</t>
  </si>
  <si>
    <t>2017-05-10</t>
  </si>
  <si>
    <t>UNIMOT S.A</t>
  </si>
  <si>
    <t>aplikacja mobilna</t>
  </si>
  <si>
    <t>Nie ma Rak’n’Rolla bez procentów</t>
  </si>
  <si>
    <t>2018-02-02</t>
  </si>
  <si>
    <t>Fundacja Rak’n’Roll</t>
  </si>
  <si>
    <t>piwo bezalkoholowe „KRS 0000 338 803”</t>
  </si>
  <si>
    <t>PRODUKT</t>
  </si>
  <si>
    <t>FORMATY MEDIOWE I/LUB REKLAMOWE</t>
  </si>
  <si>
    <t>Saatchi &amp; Saatchi Poland</t>
  </si>
  <si>
    <t>Saatchi &amp; Saatchi IS</t>
  </si>
  <si>
    <t>UX</t>
  </si>
  <si>
    <t>Pamiętaj o sobie</t>
  </si>
  <si>
    <t>2017-03-17</t>
  </si>
  <si>
    <t>Znanylekarz.pl</t>
  </si>
  <si>
    <t>Profilaktyka raka szyjki macicy i piersi</t>
  </si>
  <si>
    <t xml:space="preserve">War On Cancer </t>
  </si>
  <si>
    <t>2017-03-10</t>
  </si>
  <si>
    <t>Fundacja Onkologiczna Alivia</t>
  </si>
  <si>
    <t>Działalność statusowa Fundacji, fundrising</t>
  </si>
  <si>
    <t>War On Cancer</t>
  </si>
  <si>
    <t>Fundacja onkologiczna Alivia</t>
  </si>
  <si>
    <t>Uniform, który dba</t>
  </si>
  <si>
    <t>2017-04-20</t>
  </si>
  <si>
    <t>Carrefour</t>
  </si>
  <si>
    <t>Wewnętrzna kampania PR dla pracowników</t>
  </si>
  <si>
    <t>Agencja Brand Design</t>
  </si>
  <si>
    <t>Dragon Rouge Sp z oo</t>
  </si>
  <si>
    <t>Dragon Rouge</t>
  </si>
  <si>
    <t xml:space="preserve">INNA BAJKA. Superfood na co dzień. </t>
  </si>
  <si>
    <t>2017-09-01</t>
  </si>
  <si>
    <t xml:space="preserve">Aybioo Sp. z o.o. </t>
  </si>
  <si>
    <t>INNA BAJKA</t>
  </si>
  <si>
    <t>Media</t>
  </si>
  <si>
    <t>POLITYKA Spółka z o.o. S.K.A.</t>
  </si>
  <si>
    <t>POLITYKA</t>
  </si>
  <si>
    <t>Fiszki Polityki - innowacyjna aplikacja informacyjna</t>
  </si>
  <si>
    <t>2017-02-22</t>
  </si>
  <si>
    <t>Fiszki Polityki - aplikacja mobilna</t>
  </si>
  <si>
    <t>Volkswagen Group Polska</t>
  </si>
  <si>
    <t>Volkswagen Home</t>
  </si>
  <si>
    <t>2017-10-28</t>
  </si>
  <si>
    <t>Automotive</t>
  </si>
  <si>
    <t>Walk Together Sp. z o.o. Sp. K.</t>
  </si>
  <si>
    <t>Walk</t>
  </si>
  <si>
    <t>Krótkowidz</t>
  </si>
  <si>
    <t>2018-02-26</t>
  </si>
  <si>
    <t>Vision Express</t>
  </si>
  <si>
    <t>Wada wzroku</t>
  </si>
  <si>
    <t>Astygmatyk</t>
  </si>
  <si>
    <t>Daltonista</t>
  </si>
  <si>
    <t>Kierowco, badaj wzrok!</t>
  </si>
  <si>
    <t>firma reklamy zewnętrznej</t>
  </si>
  <si>
    <t>AMS SA</t>
  </si>
  <si>
    <t>AMS</t>
  </si>
  <si>
    <t>Dynamic Backlight - outdoorowy gif w przestrzeni miasta</t>
  </si>
  <si>
    <t>2017-01-17</t>
  </si>
  <si>
    <t>Dynamic Backlight</t>
  </si>
  <si>
    <t>Przystanek Wyspiański - wystawa na ulicy</t>
  </si>
  <si>
    <t>2017-12-01</t>
  </si>
  <si>
    <t>Muzeum Narodowe w Krakowie</t>
  </si>
  <si>
    <t>Wystawa Wyspiański</t>
  </si>
  <si>
    <t>FCB  Sp. z o.o.</t>
  </si>
  <si>
    <t>FCB Bridge2fun</t>
  </si>
  <si>
    <t>Electronic Beats_Gorillaz</t>
  </si>
  <si>
    <t>T-Mobile Polska</t>
  </si>
  <si>
    <t>Screen Network</t>
  </si>
  <si>
    <t>Showmax na drogę</t>
  </si>
  <si>
    <t>2018-08-18</t>
  </si>
  <si>
    <t>Showmax</t>
  </si>
  <si>
    <t>Agencja Event</t>
  </si>
  <si>
    <t>Allegro Sp. z o.o. Sp. k.</t>
  </si>
  <si>
    <t>Agencja Allegro</t>
  </si>
  <si>
    <t>ISTV Media Sp. z o.o.</t>
  </si>
  <si>
    <t>Bestsellery Empiku 2017</t>
  </si>
  <si>
    <t>2018-02-08</t>
  </si>
  <si>
    <t>Empik Sp. z o.o.</t>
  </si>
  <si>
    <t>Gala rozdania nagród</t>
  </si>
  <si>
    <t>Agencja Interactive</t>
  </si>
  <si>
    <t>TWIN SP. Z O.O.</t>
  </si>
  <si>
    <t>Twin .digital collective</t>
  </si>
  <si>
    <t>Panowie Programiści</t>
  </si>
  <si>
    <t>Turniej Króla</t>
  </si>
  <si>
    <t>2017-11-20</t>
  </si>
  <si>
    <t>piwo Królewskie</t>
  </si>
  <si>
    <t>PHD Media Direction</t>
  </si>
  <si>
    <t xml:space="preserve">PHD Media Direction </t>
  </si>
  <si>
    <t>Media Impact Polska</t>
  </si>
  <si>
    <t>Mirror Landing Page</t>
  </si>
  <si>
    <t>Audi</t>
  </si>
  <si>
    <t>Audi Perfect Lease</t>
  </si>
  <si>
    <t>OMD Sp. z o. o.</t>
  </si>
  <si>
    <t>OMD</t>
  </si>
  <si>
    <t>DDB&amp;tribal</t>
  </si>
  <si>
    <t>McDonald's Śniadania</t>
  </si>
  <si>
    <t>2017-03-20</t>
  </si>
  <si>
    <t>McDonald's</t>
  </si>
  <si>
    <t>Śniadania</t>
  </si>
  <si>
    <t>USŁUGA</t>
  </si>
  <si>
    <t>Cheil Germany Sp. z o.o. Oddział w Polsce</t>
  </si>
  <si>
    <t>Cheil Poland</t>
  </si>
  <si>
    <t>Sztuka Dobro Czynna</t>
  </si>
  <si>
    <t>2018-01-15</t>
  </si>
  <si>
    <t>Wielka Orkiestra Świątecznej Pomocy</t>
  </si>
  <si>
    <t>Touch Ideas Bartłomiej Serafiński</t>
  </si>
  <si>
    <t>Touchideas</t>
  </si>
  <si>
    <t>Red8 Advertising</t>
  </si>
  <si>
    <t>Konto Jakie Chcę</t>
  </si>
  <si>
    <t>2017-08-21</t>
  </si>
  <si>
    <t>Bank Zachodni WBK</t>
  </si>
  <si>
    <t>konto osobiste</t>
  </si>
  <si>
    <t>180hearbeats + Jung v Matt</t>
  </si>
  <si>
    <t>180heartbeats + JUNG V. MATT</t>
  </si>
  <si>
    <t>Chatbot Charlie</t>
  </si>
  <si>
    <t>2017-09-18</t>
  </si>
  <si>
    <t>Migros / M-Budget</t>
  </si>
  <si>
    <t>chatbot</t>
  </si>
  <si>
    <t>Webbiz Sp. z o.o.</t>
  </si>
  <si>
    <t>Webbiz</t>
  </si>
  <si>
    <t>i-Webbiz</t>
  </si>
  <si>
    <t>x</t>
  </si>
  <si>
    <t>Websensa</t>
  </si>
  <si>
    <t>Kiedy i gdzie mam smaka na maka,czyli McDonald's czyta Instagrama.</t>
  </si>
  <si>
    <t>2017-10-02</t>
  </si>
  <si>
    <t>Image Recognition- analiza obrazu</t>
  </si>
  <si>
    <t>Minshare Polska Sp. z o.o.</t>
  </si>
  <si>
    <t>Mindshare</t>
  </si>
  <si>
    <t>GREY GROUP POLAND</t>
  </si>
  <si>
    <t>mBank: Razem Najlepiej</t>
  </si>
  <si>
    <t>2017-11-02</t>
  </si>
  <si>
    <t>mBank</t>
  </si>
  <si>
    <t>mBank member get member</t>
  </si>
  <si>
    <t>Wirtualne Magnum</t>
  </si>
  <si>
    <t>2017-04-01</t>
  </si>
  <si>
    <t>Unilever</t>
  </si>
  <si>
    <t>Magnum</t>
  </si>
  <si>
    <t>IKEA Po Sąsiedzku</t>
  </si>
  <si>
    <t>2017-04-05</t>
  </si>
  <si>
    <t>IKEA Retail</t>
  </si>
  <si>
    <t>sklep IKEA Lublin</t>
  </si>
  <si>
    <t>Gameset Sp. z o.o.</t>
  </si>
  <si>
    <t>Gameset</t>
  </si>
  <si>
    <t>Oszczędź kurę! Oszczędzaj z kurą!</t>
  </si>
  <si>
    <t>2018-01-12</t>
  </si>
  <si>
    <t>BGŻ BNP Paribas</t>
  </si>
  <si>
    <t>Konto Optymalne i aplikacja GOmobile.</t>
  </si>
  <si>
    <t>NESS SERVICES SP Z O O</t>
  </si>
  <si>
    <t>InstaGo</t>
  </si>
  <si>
    <t>InstaGo - Pozyskaj klientów na Instagramie</t>
  </si>
  <si>
    <t>Firmy, blogerzy, trenerzy personalni</t>
  </si>
  <si>
    <t>Aplikacja SaaS</t>
  </si>
  <si>
    <t>MediaCom Warszawa</t>
  </si>
  <si>
    <t>Influence Power Index</t>
  </si>
  <si>
    <t>2017-05-18</t>
  </si>
  <si>
    <t>multibrand</t>
  </si>
  <si>
    <t>K2 Media</t>
  </si>
  <si>
    <t>K2</t>
  </si>
  <si>
    <t>Messenger Chatbot w loterii Desperadosa</t>
  </si>
  <si>
    <t>2017-04-03</t>
  </si>
  <si>
    <t>Desperados</t>
  </si>
  <si>
    <t>Chatbot w loterii Desperadosa</t>
  </si>
  <si>
    <t>SYNTHRONE SP Z O O</t>
  </si>
  <si>
    <t>SYNTHRONE</t>
  </si>
  <si>
    <t>Synthrone - automatyzacja E-commerce</t>
  </si>
  <si>
    <t>2017-06-05</t>
  </si>
  <si>
    <t>Synthrone</t>
  </si>
  <si>
    <t>Idea Bank SA</t>
  </si>
  <si>
    <t>Idea Bank</t>
  </si>
  <si>
    <t>Hand Made</t>
  </si>
  <si>
    <t>Idea Hub Express - innowacyjna placówka bankowa</t>
  </si>
  <si>
    <t>2017-04-24</t>
  </si>
  <si>
    <t>Idea Hub Express</t>
  </si>
  <si>
    <t>zapakuj.to</t>
  </si>
  <si>
    <t>Packhelp</t>
  </si>
  <si>
    <t>Aplikacja Mobilna Packhelp AR Mobile App</t>
  </si>
  <si>
    <t>2017-09-20</t>
  </si>
  <si>
    <t>Kreator opakowań</t>
  </si>
  <si>
    <t>Papier, który ratuje pszczoły</t>
  </si>
  <si>
    <t>2018-03-01</t>
  </si>
  <si>
    <t>Miejskie pszczoły</t>
  </si>
  <si>
    <t>Bee Saving Paper</t>
  </si>
  <si>
    <t>Osoba prywatna</t>
  </si>
  <si>
    <t>TRANS KING Kamil Kasprzyk</t>
  </si>
  <si>
    <t>KierowcaZadzwoni.pl</t>
  </si>
  <si>
    <t>2018-02-05</t>
  </si>
  <si>
    <t>Kamil Kasprzyk</t>
  </si>
  <si>
    <t>serwis internetowy</t>
  </si>
  <si>
    <t>PPHU Janusz Ciosek Wielka Reklama</t>
  </si>
  <si>
    <t xml:space="preserve">Runvido </t>
  </si>
  <si>
    <t>Aplikacja oferująca nowy sposób komunikacji marketingowej</t>
  </si>
  <si>
    <t>Klient biznesowy</t>
  </si>
  <si>
    <t>Aplikacja mobilna</t>
  </si>
  <si>
    <t>Snow</t>
  </si>
  <si>
    <t>2017-12-21</t>
  </si>
  <si>
    <t>Edukacyjna Fundacja im. prof. Romana Czerneckiego EFC oraz Saatchi&amp;Saatchi IS</t>
  </si>
  <si>
    <t>Kartka świąteczna Saatchi &amp; Saatchi IS</t>
  </si>
  <si>
    <t xml:space="preserve">Lowe Media Sp. z o.o. </t>
  </si>
  <si>
    <t>Lowe Media</t>
  </si>
  <si>
    <t>Gong, ING Bank Śląski</t>
  </si>
  <si>
    <t>Stefan i #weekending</t>
  </si>
  <si>
    <t>ING Bank Śląski</t>
  </si>
  <si>
    <t>Przelewy na telefon w aplikacji MojeING</t>
  </si>
  <si>
    <t>GONG Sp. z o.o.</t>
  </si>
  <si>
    <t>GONG</t>
  </si>
  <si>
    <t>Get Out Of The Box</t>
  </si>
  <si>
    <t>2017-10-19</t>
  </si>
  <si>
    <t>Accenture</t>
  </si>
  <si>
    <t>Kampania Employer Branding</t>
  </si>
  <si>
    <t>NikeiD U-21</t>
  </si>
  <si>
    <t>2017-06-08</t>
  </si>
  <si>
    <t>Nike Poland</t>
  </si>
  <si>
    <t>NikeiD</t>
  </si>
  <si>
    <t>Cut The Mustard Sp. z o.o.</t>
  </si>
  <si>
    <t>Cut The Mustard</t>
  </si>
  <si>
    <t>Lodometr</t>
  </si>
  <si>
    <t>2017-08-01</t>
  </si>
  <si>
    <t>Biedronka</t>
  </si>
  <si>
    <t>Kampania do promocji konsumenckiej</t>
  </si>
  <si>
    <t>AGORA SA</t>
  </si>
  <si>
    <t>AGORA</t>
  </si>
  <si>
    <t>Make Poland Great Again</t>
  </si>
  <si>
    <t>Agora S.A.</t>
  </si>
  <si>
    <t>wideo</t>
  </si>
  <si>
    <t>Brave</t>
  </si>
  <si>
    <t>H&amp;M Dworzec</t>
  </si>
  <si>
    <t>2017-05-08</t>
  </si>
  <si>
    <t>H&amp;M</t>
  </si>
  <si>
    <t>Festiwal muzyczny</t>
  </si>
  <si>
    <t>Smart Bell</t>
  </si>
  <si>
    <t>2017-04-21</t>
  </si>
  <si>
    <t>AXA Polska</t>
  </si>
  <si>
    <t>Polymus Sp. z o.o</t>
  </si>
  <si>
    <t>Polymus</t>
  </si>
  <si>
    <t>Pro4media</t>
  </si>
  <si>
    <t>LightPhonic – show świetlne na evencie dla Hewlett Packard Enterpise</t>
  </si>
  <si>
    <t>2017-01-19</t>
  </si>
  <si>
    <t>HPE</t>
  </si>
  <si>
    <t xml:space="preserve">LightPhonic – show świetlne </t>
  </si>
  <si>
    <t xml:space="preserve">Pride and Glory Huge Idea Sp. z o.o. SKA </t>
  </si>
  <si>
    <t>VML Poland</t>
  </si>
  <si>
    <t xml:space="preserve">Samsung Polska  </t>
  </si>
  <si>
    <t>The Missed Spaceflight</t>
  </si>
  <si>
    <t>2017-06-27</t>
  </si>
  <si>
    <t>Samsung Galaxy S8 wraz z Samsung Gear VR</t>
  </si>
  <si>
    <t>Plej Sp. z o. o.</t>
  </si>
  <si>
    <t>Plej</t>
  </si>
  <si>
    <t>Melting Pot, MediaCom</t>
  </si>
  <si>
    <t>24h LIVESTREAM #PlayDlaWOŚP</t>
  </si>
  <si>
    <t>2018-01-13</t>
  </si>
  <si>
    <t>PLAY</t>
  </si>
  <si>
    <t>Tymbark Funbot</t>
  </si>
  <si>
    <t>2017-07-10</t>
  </si>
  <si>
    <t>Grupa Maspex Sp. z o.o. Sp.k.</t>
  </si>
  <si>
    <t>Napoje Tymbark</t>
  </si>
  <si>
    <t>Hagen Sp. z o.o.</t>
  </si>
  <si>
    <t>aplikacja mobilna FirmApp</t>
  </si>
  <si>
    <t>2018-12-03</t>
  </si>
  <si>
    <t xml:space="preserve"> Bank BGŻ BNP Paribas SA</t>
  </si>
  <si>
    <t>IRHouse.eu</t>
  </si>
  <si>
    <t>CarbonHeat</t>
  </si>
  <si>
    <t>NF40.pl</t>
  </si>
  <si>
    <t>2017-07-01</t>
  </si>
  <si>
    <t>Detaliczny, Firma</t>
  </si>
  <si>
    <t>Usługa</t>
  </si>
  <si>
    <t>dentsuaegis</t>
  </si>
  <si>
    <t xml:space="preserve">Carat Polska </t>
  </si>
  <si>
    <t>All You Need</t>
  </si>
  <si>
    <t>2017-08-07</t>
  </si>
  <si>
    <t>adidas Poland sp. z o.o.</t>
  </si>
  <si>
    <t>kolekcja sportowa dla kobiet Women Must Haves</t>
  </si>
  <si>
    <t>Posterscope</t>
  </si>
  <si>
    <t>DATE DRIVE</t>
  </si>
  <si>
    <t>2017-10-13</t>
  </si>
  <si>
    <t>ŠKODA Polska</t>
  </si>
  <si>
    <t xml:space="preserve">ŠKODA CITIGO </t>
  </si>
  <si>
    <t>Fundacja Pamięć i Tożsamość</t>
  </si>
  <si>
    <t>Tadeusz Kościuszko - Bohater Wolności</t>
  </si>
  <si>
    <t>2017-11-10</t>
  </si>
  <si>
    <t>Użytkownicy Internetu</t>
  </si>
  <si>
    <t>Wirtualne Muzeum Tadeusza Kościuszki</t>
  </si>
  <si>
    <t>EB x Ten Typ Mes – 360° LIVE</t>
  </si>
  <si>
    <t>2017-09-05</t>
  </si>
  <si>
    <t>EB</t>
  </si>
  <si>
    <t>mBank, Flota Filmowa</t>
  </si>
  <si>
    <t>Albo jak wszyscy, albo jesteś 99</t>
  </si>
  <si>
    <t>2017-06-28</t>
  </si>
  <si>
    <t>Konto dla młodych</t>
  </si>
  <si>
    <t>2018-10-13</t>
  </si>
  <si>
    <t>Eye Exercise</t>
  </si>
  <si>
    <t>2018-06-04</t>
  </si>
  <si>
    <t>McDonald’s</t>
  </si>
  <si>
    <t>Maestro</t>
  </si>
  <si>
    <t>Isobar Poland Group; Carat</t>
  </si>
  <si>
    <t>NMD VR Tokyo Tour</t>
  </si>
  <si>
    <t>2017-04-12</t>
  </si>
  <si>
    <t>adidas</t>
  </si>
  <si>
    <t>NMD</t>
  </si>
  <si>
    <t>mBank: razem najlepiej</t>
  </si>
  <si>
    <t>Mobiem sp. z o.o.</t>
  </si>
  <si>
    <t>Wyzwanie uśmiechu Blend-a-Med</t>
  </si>
  <si>
    <t>Procter &amp; Gamble DS Polska sp. z o.o.</t>
  </si>
  <si>
    <t>Blend-a-Med 3dWhite Luxe pasta i akcelerator wybielania</t>
  </si>
  <si>
    <t>Accessibility Project – making eCommerce content accessible to all</t>
  </si>
  <si>
    <t>Procter &amp; Gamble</t>
  </si>
  <si>
    <t>Ambi Pur</t>
  </si>
  <si>
    <t>Prime Production</t>
  </si>
  <si>
    <t>Storyline</t>
  </si>
  <si>
    <t>The Coca-Cola Company</t>
  </si>
  <si>
    <t>Coca-Cola</t>
  </si>
  <si>
    <t>VideoMill Sp. z o.o.</t>
  </si>
  <si>
    <t>VideoMill</t>
  </si>
  <si>
    <t>Opcom</t>
  </si>
  <si>
    <t>Skoda - Na najlepszej drodze do Świąt</t>
  </si>
  <si>
    <t>2017-12-19</t>
  </si>
  <si>
    <t>Skoda</t>
  </si>
  <si>
    <t>Spersonalizowane wideo życzenia Świąteczne</t>
  </si>
  <si>
    <t>New Amsterdam</t>
  </si>
  <si>
    <t>Immersyjna przestrzeń sprzedaży biura nieruchomości</t>
  </si>
  <si>
    <t>2017-06-01</t>
  </si>
  <si>
    <t>Echo Investment</t>
  </si>
  <si>
    <t xml:space="preserve">Wystawa: część historyczna: aplikacje multimedialne; Inwestycja: część sprzedażowa: interaktywna makieta 3D, okulary VR, aplikacja mobilna, multi-touch screen, Microsoft Kinect </t>
  </si>
  <si>
    <t>Agecnja Marketingu Zintegrowanego</t>
  </si>
  <si>
    <t>Starcom sp. z o.o.</t>
  </si>
  <si>
    <t xml:space="preserve">SMG Polska </t>
  </si>
  <si>
    <t>TeleBot dla Credit Agricole</t>
  </si>
  <si>
    <t>2017-12-04</t>
  </si>
  <si>
    <t>Credit Agricole</t>
  </si>
  <si>
    <t>Telebot</t>
  </si>
  <si>
    <t>Pokaż swój głos</t>
  </si>
  <si>
    <t>Amnesty International Polska</t>
  </si>
  <si>
    <t>Maraton Pisania Listów</t>
  </si>
  <si>
    <t>InMobi</t>
  </si>
  <si>
    <t>Intrygujący interstitial mobile dla serialu Lucyfer</t>
  </si>
  <si>
    <t>2017-03-05</t>
  </si>
  <si>
    <t>TVN 7</t>
  </si>
  <si>
    <t>serial Lucyfer</t>
  </si>
  <si>
    <t>FantasyExpo</t>
  </si>
  <si>
    <t>Izako Boars</t>
  </si>
  <si>
    <t>2017-03-03</t>
  </si>
  <si>
    <t xml:space="preserve">Sprite </t>
  </si>
  <si>
    <t>LiquidThread</t>
  </si>
  <si>
    <t>TMO Zespół marketingowy Fanty</t>
  </si>
  <si>
    <t>2017-02-01</t>
  </si>
  <si>
    <t>Fanta</t>
  </si>
  <si>
    <t>Head&amp;Shoulders Ukradnij facetowi szampon!</t>
  </si>
  <si>
    <t>2017-03-13</t>
  </si>
  <si>
    <t>P&amp;G</t>
  </si>
  <si>
    <t>Head&amp;Shoulders</t>
  </si>
  <si>
    <t xml:space="preserve">innogy Fotowoltaika </t>
  </si>
  <si>
    <t>2017-03-02</t>
  </si>
  <si>
    <t>innogy Polska SA</t>
  </si>
  <si>
    <t>panele fotowoltaiczne</t>
  </si>
  <si>
    <t>brak</t>
  </si>
  <si>
    <t>Procter&amp;Gamble</t>
  </si>
  <si>
    <t>Nowe model sprzedażowy kart kredytowych</t>
  </si>
  <si>
    <t>2015-04-01</t>
  </si>
  <si>
    <t>Citi Handlowy</t>
  </si>
  <si>
    <t>karta kredytowa Citibank</t>
  </si>
  <si>
    <t xml:space="preserve"> Oral-B Epizod 1: Moc Danych</t>
  </si>
  <si>
    <t>2017-11-23</t>
  </si>
  <si>
    <t>Procter&amp;Gamble Polska</t>
  </si>
  <si>
    <t>Oral-B</t>
  </si>
  <si>
    <t>NAZWA KATEGORI/PODKATEGORII</t>
  </si>
  <si>
    <t>ILOŚĆ ZGŁOSZEŃ</t>
  </si>
  <si>
    <t>INNOWACYJNY BIZNES</t>
  </si>
  <si>
    <t>INNOWACYJNE DOŚWIADCZENIE</t>
  </si>
  <si>
    <t>INNOWACYJNE MEDIA</t>
  </si>
  <si>
    <t>ALGORYTMY I NARZĘDZIA</t>
  </si>
  <si>
    <t>FORMATY MEDIOWE</t>
  </si>
  <si>
    <t>SUMA WSZYSTKICH ZGŁOSZEŃ</t>
  </si>
  <si>
    <t>ILOŚĆ PODMIOTÓW ZGŁASZAJĄCYCH</t>
  </si>
  <si>
    <t>AGENCJA</t>
  </si>
  <si>
    <t>AGENCJA PR</t>
  </si>
  <si>
    <t>DOM MEDIOWY</t>
  </si>
  <si>
    <t>MEDIA</t>
  </si>
  <si>
    <t>KLIENT</t>
  </si>
  <si>
    <t>NGO</t>
  </si>
  <si>
    <t>ILOŚĆ ZGŁOSZONYCH KAMPANII</t>
  </si>
  <si>
    <t>ILOŚĆ ZGŁOSZONYCH KLIENTÓW</t>
  </si>
  <si>
    <t>DUPLIKATY W RAMACH WSZYSTKICH KATEGORII</t>
  </si>
  <si>
    <t>Różnica 2016/2017</t>
  </si>
  <si>
    <t>Agencja</t>
  </si>
  <si>
    <t>OSOBA PRYWATNA</t>
  </si>
  <si>
    <t xml:space="preserve">Szacowany wpływ ze zgłoszeń </t>
  </si>
  <si>
    <t>Dom Produkcyjny</t>
  </si>
  <si>
    <t>Studio Filmowe OTO Sp. z o.o.</t>
  </si>
  <si>
    <t>Studio Filmowe OTO</t>
  </si>
  <si>
    <t>24h LIVE Stream Play dla WOŚP</t>
  </si>
  <si>
    <t>konfa</t>
  </si>
  <si>
    <t>Gala</t>
  </si>
  <si>
    <t>NAGRODA</t>
  </si>
  <si>
    <t>ZŁOTO</t>
  </si>
  <si>
    <t>NOMINACJA</t>
  </si>
  <si>
    <t>BRĄZ</t>
  </si>
  <si>
    <t>SREBRO</t>
  </si>
  <si>
    <t>NOMINACJE INNOVATION 2018</t>
  </si>
  <si>
    <t>PODKATEGORIA</t>
  </si>
  <si>
    <t>ZGŁASZAJĄCY</t>
  </si>
  <si>
    <t>E-COMMERCE/MCOMMERCE</t>
  </si>
  <si>
    <t>Minshare Polska</t>
  </si>
  <si>
    <t>FCB</t>
  </si>
  <si>
    <t xml:space="preserve">Starcom </t>
  </si>
  <si>
    <t>Havas Media Group</t>
  </si>
  <si>
    <t>AGENCJA WARSZAWA</t>
  </si>
  <si>
    <t>brąz srebro</t>
  </si>
  <si>
    <t>złoto</t>
  </si>
  <si>
    <t>srebro</t>
  </si>
  <si>
    <t>brąz</t>
  </si>
  <si>
    <t>złoto, złoto</t>
  </si>
  <si>
    <t>współzgłoszenie</t>
  </si>
  <si>
    <t>klient</t>
  </si>
  <si>
    <t>DM</t>
  </si>
  <si>
    <t>brąz, srebro</t>
  </si>
  <si>
    <t>Reprise</t>
  </si>
  <si>
    <t>k2</t>
  </si>
  <si>
    <t>Mediacom Warszawa</t>
  </si>
  <si>
    <t>brąz, brąz</t>
  </si>
  <si>
    <t>3 złoto;2srebro; 2 brąz; współzgłoszenia</t>
  </si>
  <si>
    <t>srebro, brąz</t>
  </si>
  <si>
    <t>Polityka</t>
  </si>
  <si>
    <t>3brąz; 2 srebra</t>
  </si>
  <si>
    <t>2 złota; 2 srebra; 1 brąz</t>
  </si>
  <si>
    <t>Starcom</t>
  </si>
  <si>
    <t>2 złota</t>
  </si>
  <si>
    <t xml:space="preserve">Touch Ideas </t>
  </si>
  <si>
    <t>nominacja</t>
  </si>
  <si>
    <t>Isobar</t>
  </si>
  <si>
    <t>Carat</t>
  </si>
  <si>
    <t>ilość punktów</t>
  </si>
  <si>
    <t>Kto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</si>
  <si>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</si>
  <si>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</si>
  <si>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</si>
  <si>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</si>
  <si>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</si>
  <si>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</si>
  <si>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</si>
  <si>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</si>
  <si>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</si>
  <si>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</si>
  <si>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</si>
  <si>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</si>
  <si>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</si>
  <si>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</si>
  <si>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</si>
  <si>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</si>
  <si>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</si>
  <si>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</si>
  <si>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</si>
  <si>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</si>
  <si>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</si>
  <si>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Starcom Polska</t>
  </si>
  <si>
    <t xml:space="preserve">Grey Worldwide Warszawa </t>
  </si>
  <si>
    <t>Performics</t>
  </si>
  <si>
    <t>Spark Foundry</t>
  </si>
  <si>
    <t>Publicis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</si>
</sst>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/>
    <xf numFmtId="0" fontId="0" fillId="2" borderId="0" xfId="0" applyFill="1"/>
    <xf numFmtId="0" fontId="2" fillId="2" borderId="0" xfId="0" applyFont="1" applyFill="1"/>
    <xf numFmtId="0" fontId="4" fillId="3" borderId="0" xfId="0" applyFont="1" applyFill="1"/>
    <xf numFmtId="0" fontId="2" fillId="3" borderId="0" xfId="0" applyFont="1" applyFill="1"/>
    <xf numFmtId="0" fontId="4" fillId="0" borderId="0" xfId="0" applyFont="1"/>
    <xf numFmtId="0" fontId="4" fillId="4" borderId="0" xfId="0" applyFont="1" applyFill="1"/>
    <xf numFmtId="0" fontId="2" fillId="4" borderId="0" xfId="0" applyFont="1" applyFill="1"/>
    <xf numFmtId="0" fontId="2" fillId="0" borderId="0" xfId="0" applyFont="1" applyAlignment="1"/>
    <xf numFmtId="0" fontId="5" fillId="5" borderId="2" xfId="0" applyFont="1" applyFill="1" applyBorder="1"/>
    <xf numFmtId="0" fontId="0" fillId="0" borderId="2" xfId="0" applyBorder="1"/>
    <xf numFmtId="0" fontId="4" fillId="0" borderId="2" xfId="0" applyFont="1" applyBorder="1"/>
    <xf numFmtId="0" fontId="4" fillId="5" borderId="2" xfId="0" applyFont="1" applyFill="1" applyBorder="1"/>
    <xf numFmtId="0" fontId="4" fillId="0" borderId="2" xfId="0" applyFont="1" applyBorder="1" applyAlignment="1">
      <alignment wrapText="1"/>
    </xf>
    <xf numFmtId="0" fontId="5" fillId="0" borderId="2" xfId="0" applyFont="1" applyBorder="1"/>
    <xf numFmtId="0" fontId="1" fillId="0" borderId="2" xfId="0" applyFont="1" applyBorder="1"/>
    <xf numFmtId="0" fontId="6" fillId="0" borderId="2" xfId="0" applyFont="1" applyFill="1" applyBorder="1"/>
    <xf numFmtId="0" fontId="4" fillId="0" borderId="2" xfId="0" applyFont="1" applyFill="1" applyBorder="1"/>
    <xf numFmtId="0" fontId="7" fillId="0" borderId="2" xfId="0" applyFont="1" applyFill="1" applyBorder="1"/>
    <xf numFmtId="0" fontId="1" fillId="0" borderId="2" xfId="0" applyFont="1" applyBorder="1" applyAlignment="1">
      <alignment wrapText="1"/>
    </xf>
    <xf numFmtId="0" fontId="0" fillId="0" borderId="0" xfId="0" applyFill="1"/>
    <xf numFmtId="0" fontId="6" fillId="0" borderId="0" xfId="0" applyFont="1" applyFill="1"/>
    <xf numFmtId="0" fontId="5" fillId="5" borderId="4" xfId="0" applyFont="1" applyFill="1" applyBorder="1"/>
    <xf numFmtId="0" fontId="6" fillId="0" borderId="4" xfId="0" applyFont="1" applyFill="1" applyBorder="1"/>
    <xf numFmtId="0" fontId="0" fillId="0" borderId="4" xfId="0" applyBorder="1"/>
    <xf numFmtId="0" fontId="3" fillId="0" borderId="3" xfId="0" applyFont="1" applyBorder="1"/>
    <xf numFmtId="0" fontId="0" fillId="0" borderId="0" xfId="0"/>
    <xf numFmtId="0" fontId="4" fillId="6" borderId="0" xfId="0" applyFont="1" applyFill="1"/>
    <xf numFmtId="0" fontId="4" fillId="7" borderId="0" xfId="0" applyFont="1" applyFill="1"/>
    <xf numFmtId="0" fontId="4" fillId="9" borderId="0" xfId="0" applyFont="1" applyFill="1"/>
    <xf numFmtId="0" fontId="4" fillId="10" borderId="0" xfId="0" applyFont="1" applyFill="1"/>
    <xf numFmtId="0" fontId="0" fillId="9" borderId="0" xfId="0" applyFill="1"/>
    <xf numFmtId="0" fontId="0" fillId="10" borderId="0" xfId="0" applyFill="1"/>
    <xf numFmtId="0" fontId="0" fillId="6" borderId="0" xfId="0" applyFill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11" borderId="12" xfId="0" applyFill="1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/>
    <xf numFmtId="0" fontId="4" fillId="0" borderId="6" xfId="0" applyFont="1" applyBorder="1"/>
    <xf numFmtId="0" fontId="0" fillId="0" borderId="16" xfId="0" applyBorder="1"/>
    <xf numFmtId="0" fontId="0" fillId="13" borderId="0" xfId="0" applyFill="1"/>
    <xf numFmtId="0" fontId="4" fillId="13" borderId="0" xfId="0" applyFont="1" applyFill="1"/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/>
  </cellXfs>
  <cellStyles count="1">
    <cellStyle name="Normalny" xfId="0" builtinId="0"/>
  </cellStyles>
  <dxfs count="2"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2" sqref="B12"/>
    </sheetView>
  </sheetViews>
  <sheetFormatPr defaultRowHeight="14.5" x14ac:dyDescent="0.35"/>
  <cols>
    <col min="1" max="1" width="42" customWidth="1"/>
    <col min="2" max="2" width="24.54296875" customWidth="1"/>
    <col min="3" max="3" width="19.54296875" customWidth="1"/>
    <col min="4" max="4" width="18.1796875" customWidth="1"/>
    <col min="8" max="8" width="18.54296875" customWidth="1"/>
  </cols>
  <sheetData>
    <row r="1" spans="1:8" ht="15" thickBot="1" x14ac:dyDescent="0.4">
      <c r="B1" s="26">
        <v>2018</v>
      </c>
      <c r="C1" s="26">
        <v>2017</v>
      </c>
      <c r="D1" s="26">
        <v>2016</v>
      </c>
    </row>
    <row r="2" spans="1:8" x14ac:dyDescent="0.35">
      <c r="A2" s="10" t="s">
        <v>458</v>
      </c>
      <c r="B2" s="23">
        <v>46</v>
      </c>
      <c r="C2" s="24">
        <f>SUM(C3:C7)</f>
        <v>51</v>
      </c>
      <c r="D2" s="25">
        <f>SUM(D3:D8)</f>
        <v>45</v>
      </c>
      <c r="G2" t="s">
        <v>476</v>
      </c>
      <c r="H2">
        <f>250*999</f>
        <v>249750</v>
      </c>
    </row>
    <row r="3" spans="1:8" x14ac:dyDescent="0.35">
      <c r="A3" s="12" t="s">
        <v>459</v>
      </c>
      <c r="B3" s="12">
        <v>22</v>
      </c>
      <c r="C3" s="18">
        <v>27</v>
      </c>
      <c r="D3" s="11">
        <v>25</v>
      </c>
      <c r="G3" t="s">
        <v>477</v>
      </c>
      <c r="H3">
        <f>250*300</f>
        <v>75000</v>
      </c>
    </row>
    <row r="4" spans="1:8" x14ac:dyDescent="0.35">
      <c r="A4" s="12" t="s">
        <v>460</v>
      </c>
      <c r="B4" s="12">
        <v>0</v>
      </c>
      <c r="C4" s="18">
        <v>1</v>
      </c>
      <c r="D4" s="11">
        <v>1</v>
      </c>
    </row>
    <row r="5" spans="1:8" x14ac:dyDescent="0.35">
      <c r="A5" s="12" t="s">
        <v>461</v>
      </c>
      <c r="B5" s="12">
        <v>9</v>
      </c>
      <c r="C5" s="18">
        <v>12</v>
      </c>
      <c r="D5" s="11">
        <v>8</v>
      </c>
    </row>
    <row r="6" spans="1:8" x14ac:dyDescent="0.35">
      <c r="A6" s="12" t="s">
        <v>462</v>
      </c>
      <c r="B6" s="12">
        <v>3</v>
      </c>
      <c r="C6" s="18">
        <v>4</v>
      </c>
      <c r="D6" s="11">
        <v>5</v>
      </c>
    </row>
    <row r="7" spans="1:8" x14ac:dyDescent="0.35">
      <c r="A7" s="12" t="s">
        <v>463</v>
      </c>
      <c r="B7" s="12">
        <v>8</v>
      </c>
      <c r="C7" s="18">
        <v>7</v>
      </c>
      <c r="D7" s="11">
        <v>5</v>
      </c>
    </row>
    <row r="8" spans="1:8" x14ac:dyDescent="0.35">
      <c r="A8" s="11" t="s">
        <v>464</v>
      </c>
      <c r="B8" s="11">
        <v>1</v>
      </c>
      <c r="C8" s="18"/>
      <c r="D8" s="11">
        <v>1</v>
      </c>
    </row>
    <row r="9" spans="1:8" x14ac:dyDescent="0.35">
      <c r="A9" s="12" t="s">
        <v>470</v>
      </c>
      <c r="B9" s="11">
        <v>3</v>
      </c>
      <c r="C9" s="18"/>
      <c r="D9" s="11"/>
    </row>
    <row r="10" spans="1:8" x14ac:dyDescent="0.35">
      <c r="A10" s="13" t="s">
        <v>465</v>
      </c>
      <c r="B10" s="13">
        <v>85</v>
      </c>
      <c r="C10" s="17">
        <v>96</v>
      </c>
      <c r="D10" s="11">
        <v>118</v>
      </c>
    </row>
    <row r="11" spans="1:8" x14ac:dyDescent="0.35">
      <c r="A11" s="12" t="s">
        <v>466</v>
      </c>
      <c r="B11" s="12">
        <v>71</v>
      </c>
      <c r="C11" s="18">
        <v>75</v>
      </c>
      <c r="D11" s="11">
        <v>90</v>
      </c>
    </row>
    <row r="12" spans="1:8" x14ac:dyDescent="0.35">
      <c r="A12" s="14" t="s">
        <v>467</v>
      </c>
      <c r="B12" s="14">
        <v>29</v>
      </c>
      <c r="C12" s="18">
        <v>20</v>
      </c>
      <c r="D12" s="11">
        <v>36</v>
      </c>
    </row>
    <row r="13" spans="1:8" x14ac:dyDescent="0.35">
      <c r="A13" s="14"/>
      <c r="B13" s="14"/>
      <c r="C13" s="18"/>
      <c r="D13" s="11"/>
    </row>
    <row r="14" spans="1:8" x14ac:dyDescent="0.35">
      <c r="A14" s="14" t="s">
        <v>468</v>
      </c>
      <c r="B14" s="20">
        <f>B15-C15</f>
        <v>-6482</v>
      </c>
      <c r="C14" s="19">
        <f>C15-D15</f>
        <v>6102</v>
      </c>
      <c r="D14" s="11"/>
    </row>
    <row r="15" spans="1:8" x14ac:dyDescent="0.35">
      <c r="A15" s="15" t="s">
        <v>471</v>
      </c>
      <c r="B15" s="15">
        <v>311300</v>
      </c>
      <c r="C15" s="17">
        <v>317782</v>
      </c>
      <c r="D15" s="16">
        <v>311680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workbookViewId="0">
      <selection activeCell="B24" sqref="B24"/>
    </sheetView>
  </sheetViews>
  <sheetFormatPr defaultRowHeight="14.5" x14ac:dyDescent="0.35"/>
  <cols>
    <col min="1" max="1" width="35.81640625" customWidth="1"/>
    <col min="2" max="2" width="18.1796875" customWidth="1"/>
  </cols>
  <sheetData>
    <row r="1" spans="1:5" x14ac:dyDescent="0.35">
      <c r="A1" s="9" t="s">
        <v>457</v>
      </c>
      <c r="B1" s="9">
        <f>B4+B11+B18</f>
        <v>130</v>
      </c>
      <c r="C1" s="9"/>
      <c r="D1" s="9"/>
      <c r="E1" s="9"/>
    </row>
    <row r="3" spans="1:5" x14ac:dyDescent="0.35">
      <c r="A3" s="1" t="s">
        <v>450</v>
      </c>
      <c r="B3" s="1" t="s">
        <v>451</v>
      </c>
    </row>
    <row r="4" spans="1:5" x14ac:dyDescent="0.35">
      <c r="A4" s="2" t="s">
        <v>452</v>
      </c>
      <c r="B4" s="3">
        <v>19</v>
      </c>
    </row>
    <row r="5" spans="1:5" x14ac:dyDescent="0.35">
      <c r="A5" t="s">
        <v>47</v>
      </c>
      <c r="B5">
        <v>5</v>
      </c>
    </row>
    <row r="6" spans="1:5" x14ac:dyDescent="0.35">
      <c r="A6" t="s">
        <v>95</v>
      </c>
      <c r="B6">
        <v>5</v>
      </c>
    </row>
    <row r="7" spans="1:5" x14ac:dyDescent="0.35">
      <c r="A7" t="s">
        <v>186</v>
      </c>
      <c r="B7">
        <v>4</v>
      </c>
    </row>
    <row r="8" spans="1:5" x14ac:dyDescent="0.35">
      <c r="A8" t="s">
        <v>86</v>
      </c>
      <c r="B8">
        <v>4</v>
      </c>
    </row>
    <row r="9" spans="1:5" x14ac:dyDescent="0.35">
      <c r="A9" t="s">
        <v>79</v>
      </c>
      <c r="B9">
        <v>1</v>
      </c>
    </row>
    <row r="11" spans="1:5" x14ac:dyDescent="0.35">
      <c r="A11" s="4" t="s">
        <v>453</v>
      </c>
      <c r="B11" s="5">
        <v>49</v>
      </c>
    </row>
    <row r="12" spans="1:5" x14ac:dyDescent="0.35">
      <c r="A12" s="6" t="s">
        <v>19</v>
      </c>
      <c r="B12">
        <v>16</v>
      </c>
    </row>
    <row r="13" spans="1:5" x14ac:dyDescent="0.35">
      <c r="A13" s="6" t="s">
        <v>99</v>
      </c>
      <c r="B13">
        <v>8</v>
      </c>
    </row>
    <row r="14" spans="1:5" x14ac:dyDescent="0.35">
      <c r="A14" s="6" t="s">
        <v>42</v>
      </c>
      <c r="B14">
        <v>10</v>
      </c>
    </row>
    <row r="15" spans="1:5" x14ac:dyDescent="0.35">
      <c r="A15" s="6" t="s">
        <v>55</v>
      </c>
      <c r="B15">
        <v>5</v>
      </c>
    </row>
    <row r="16" spans="1:5" x14ac:dyDescent="0.35">
      <c r="A16" s="6" t="s">
        <v>79</v>
      </c>
      <c r="B16">
        <v>10</v>
      </c>
    </row>
    <row r="18" spans="1:2" x14ac:dyDescent="0.35">
      <c r="A18" s="7" t="s">
        <v>454</v>
      </c>
      <c r="B18" s="8">
        <v>62</v>
      </c>
    </row>
    <row r="19" spans="1:2" x14ac:dyDescent="0.35">
      <c r="A19" s="6" t="s">
        <v>61</v>
      </c>
      <c r="B19">
        <v>8</v>
      </c>
    </row>
    <row r="20" spans="1:2" x14ac:dyDescent="0.35">
      <c r="A20" s="6" t="s">
        <v>455</v>
      </c>
      <c r="B20">
        <v>3</v>
      </c>
    </row>
    <row r="21" spans="1:2" x14ac:dyDescent="0.35">
      <c r="A21" s="6" t="s">
        <v>456</v>
      </c>
      <c r="B21">
        <v>11</v>
      </c>
    </row>
    <row r="22" spans="1:2" x14ac:dyDescent="0.35">
      <c r="A22" s="6" t="s">
        <v>38</v>
      </c>
      <c r="B22">
        <v>29</v>
      </c>
    </row>
    <row r="23" spans="1:2" x14ac:dyDescent="0.35">
      <c r="A23" s="6" t="s">
        <v>35</v>
      </c>
      <c r="B23">
        <v>7</v>
      </c>
    </row>
    <row r="24" spans="1:2" x14ac:dyDescent="0.35">
      <c r="A24" s="6" t="s">
        <v>79</v>
      </c>
      <c r="B24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1"/>
  <sheetViews>
    <sheetView tabSelected="1" topLeftCell="D26" zoomScale="90" zoomScaleNormal="90" workbookViewId="0">
      <selection activeCell="F51" sqref="F51"/>
    </sheetView>
  </sheetViews>
  <sheetFormatPr defaultRowHeight="14.5" x14ac:dyDescent="0.35"/>
  <cols>
    <col min="1" max="1" width="3.7265625" hidden="1" customWidth="1"/>
    <col min="2" max="2" width="20.26953125" hidden="1" customWidth="1"/>
    <col min="3" max="3" width="43.54296875" hidden="1" customWidth="1"/>
    <col min="4" max="4" width="24.1796875" style="27" customWidth="1"/>
    <col min="5" max="5" width="30.1796875" style="21" customWidth="1"/>
    <col min="6" max="6" width="24.453125" customWidth="1"/>
    <col min="7" max="7" width="27.6328125" customWidth="1"/>
    <col min="8" max="8" width="30.26953125" customWidth="1"/>
    <col min="9" max="9" width="39.54296875" customWidth="1"/>
    <col min="10" max="10" width="50.1796875" style="21" customWidth="1"/>
    <col min="11" max="11" width="16" hidden="1" customWidth="1"/>
    <col min="12" max="12" width="27.26953125" customWidth="1"/>
    <col min="13" max="13" width="31.7265625" customWidth="1"/>
    <col min="14" max="14" width="19" hidden="1" customWidth="1"/>
    <col min="15" max="15" width="10.81640625" hidden="1" customWidth="1"/>
    <col min="16" max="16" width="24.1796875" hidden="1" customWidth="1"/>
    <col min="18" max="18" width="13.81640625" hidden="1" customWidth="1"/>
  </cols>
  <sheetData>
    <row r="1" spans="1:18" ht="18.5" x14ac:dyDescent="0.45">
      <c r="A1" t="s">
        <v>0</v>
      </c>
      <c r="B1" t="s">
        <v>1</v>
      </c>
      <c r="C1" t="s">
        <v>2</v>
      </c>
      <c r="D1" s="71" t="s">
        <v>478</v>
      </c>
      <c r="E1" s="72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2" t="s">
        <v>8</v>
      </c>
      <c r="K1" t="s">
        <v>9</v>
      </c>
      <c r="L1" s="71" t="s">
        <v>10</v>
      </c>
      <c r="M1" s="71" t="s">
        <v>11</v>
      </c>
      <c r="N1" t="s">
        <v>12</v>
      </c>
      <c r="O1" t="s">
        <v>13</v>
      </c>
      <c r="P1" t="s">
        <v>14</v>
      </c>
      <c r="R1" t="s">
        <v>15</v>
      </c>
    </row>
    <row r="2" spans="1:18" hidden="1" x14ac:dyDescent="0.35">
      <c r="A2">
        <v>129</v>
      </c>
      <c r="B2" t="s">
        <v>25</v>
      </c>
      <c r="C2" t="s">
        <v>239</v>
      </c>
      <c r="E2" t="s">
        <v>239</v>
      </c>
      <c r="F2" t="s">
        <v>440</v>
      </c>
      <c r="G2" t="s">
        <v>17</v>
      </c>
      <c r="H2" t="s">
        <v>29</v>
      </c>
      <c r="I2" t="s">
        <v>35</v>
      </c>
      <c r="J2" s="21" t="s">
        <v>446</v>
      </c>
      <c r="K2" t="s">
        <v>447</v>
      </c>
      <c r="L2" t="s">
        <v>448</v>
      </c>
      <c r="M2" t="s">
        <v>449</v>
      </c>
      <c r="N2" t="s">
        <v>73</v>
      </c>
      <c r="O2">
        <v>2500</v>
      </c>
      <c r="P2">
        <v>2500</v>
      </c>
      <c r="R2">
        <v>16972</v>
      </c>
    </row>
    <row r="3" spans="1:18" hidden="1" x14ac:dyDescent="0.35">
      <c r="A3">
        <v>88</v>
      </c>
      <c r="B3" t="s">
        <v>36</v>
      </c>
      <c r="C3" t="s">
        <v>332</v>
      </c>
      <c r="E3" t="s">
        <v>333</v>
      </c>
      <c r="F3" t="s">
        <v>334</v>
      </c>
      <c r="G3" t="s">
        <v>45</v>
      </c>
      <c r="H3" t="s">
        <v>18</v>
      </c>
      <c r="I3" t="s">
        <v>19</v>
      </c>
      <c r="J3" s="21" t="s">
        <v>335</v>
      </c>
      <c r="K3" t="s">
        <v>336</v>
      </c>
      <c r="L3" t="s">
        <v>337</v>
      </c>
      <c r="M3" t="s">
        <v>191</v>
      </c>
      <c r="N3" t="s">
        <v>24</v>
      </c>
      <c r="O3">
        <v>3500</v>
      </c>
      <c r="P3">
        <v>3500</v>
      </c>
      <c r="R3">
        <v>16925</v>
      </c>
    </row>
    <row r="4" spans="1:18" hidden="1" x14ac:dyDescent="0.35">
      <c r="A4">
        <v>92</v>
      </c>
      <c r="B4" t="s">
        <v>36</v>
      </c>
      <c r="C4" t="s">
        <v>332</v>
      </c>
      <c r="E4" t="s">
        <v>333</v>
      </c>
      <c r="F4" t="s">
        <v>334</v>
      </c>
      <c r="G4" t="s">
        <v>45</v>
      </c>
      <c r="H4" t="s">
        <v>18</v>
      </c>
      <c r="I4" t="s">
        <v>42</v>
      </c>
      <c r="J4" s="21" t="s">
        <v>335</v>
      </c>
      <c r="K4" t="s">
        <v>336</v>
      </c>
      <c r="L4" t="s">
        <v>337</v>
      </c>
      <c r="M4" t="s">
        <v>191</v>
      </c>
      <c r="N4" t="s">
        <v>24</v>
      </c>
      <c r="O4">
        <v>3500</v>
      </c>
      <c r="P4">
        <v>3500</v>
      </c>
      <c r="R4">
        <v>16929</v>
      </c>
    </row>
    <row r="5" spans="1:18" hidden="1" x14ac:dyDescent="0.35">
      <c r="A5">
        <v>94</v>
      </c>
      <c r="B5" t="s">
        <v>36</v>
      </c>
      <c r="C5" t="s">
        <v>332</v>
      </c>
      <c r="E5" t="s">
        <v>333</v>
      </c>
      <c r="F5" t="s">
        <v>334</v>
      </c>
      <c r="G5" t="s">
        <v>45</v>
      </c>
      <c r="H5" t="s">
        <v>29</v>
      </c>
      <c r="I5" t="s">
        <v>38</v>
      </c>
      <c r="J5" s="21" t="s">
        <v>335</v>
      </c>
      <c r="K5" t="s">
        <v>336</v>
      </c>
      <c r="L5" t="s">
        <v>337</v>
      </c>
      <c r="M5" t="s">
        <v>191</v>
      </c>
      <c r="N5" t="s">
        <v>24</v>
      </c>
      <c r="O5">
        <v>3500</v>
      </c>
      <c r="P5">
        <v>3500</v>
      </c>
      <c r="R5">
        <v>16931</v>
      </c>
    </row>
    <row r="6" spans="1:18" hidden="1" x14ac:dyDescent="0.35">
      <c r="A6">
        <v>108</v>
      </c>
      <c r="B6" t="s">
        <v>36</v>
      </c>
      <c r="C6" t="s">
        <v>97</v>
      </c>
      <c r="E6" t="s">
        <v>98</v>
      </c>
      <c r="G6" t="s">
        <v>17</v>
      </c>
      <c r="H6" t="s">
        <v>46</v>
      </c>
      <c r="I6" t="s">
        <v>86</v>
      </c>
      <c r="J6" s="21" t="s">
        <v>390</v>
      </c>
      <c r="K6" t="s">
        <v>147</v>
      </c>
      <c r="L6" t="s">
        <v>391</v>
      </c>
      <c r="M6" t="s">
        <v>392</v>
      </c>
      <c r="N6" t="s">
        <v>24</v>
      </c>
      <c r="O6">
        <v>2000</v>
      </c>
      <c r="P6">
        <v>2000</v>
      </c>
      <c r="R6">
        <v>16949</v>
      </c>
    </row>
    <row r="7" spans="1:18" x14ac:dyDescent="0.35">
      <c r="A7">
        <v>70</v>
      </c>
      <c r="B7" s="6" t="s">
        <v>10</v>
      </c>
      <c r="C7" s="6" t="s">
        <v>260</v>
      </c>
      <c r="D7" s="31" t="s">
        <v>482</v>
      </c>
      <c r="E7" s="73" t="s">
        <v>260</v>
      </c>
      <c r="G7" t="s">
        <v>17</v>
      </c>
      <c r="H7" t="s">
        <v>46</v>
      </c>
      <c r="I7" t="s">
        <v>186</v>
      </c>
      <c r="J7" s="21" t="s">
        <v>262</v>
      </c>
      <c r="K7" t="s">
        <v>263</v>
      </c>
      <c r="L7" t="s">
        <v>261</v>
      </c>
      <c r="M7" t="s">
        <v>264</v>
      </c>
      <c r="N7" t="s">
        <v>24</v>
      </c>
      <c r="R7">
        <v>16897</v>
      </c>
    </row>
    <row r="8" spans="1:18" hidden="1" x14ac:dyDescent="0.35">
      <c r="A8">
        <v>100</v>
      </c>
      <c r="B8" t="s">
        <v>166</v>
      </c>
      <c r="C8" t="s">
        <v>326</v>
      </c>
      <c r="E8" t="s">
        <v>327</v>
      </c>
      <c r="F8" t="s">
        <v>371</v>
      </c>
      <c r="G8" t="s">
        <v>17</v>
      </c>
      <c r="H8" t="s">
        <v>29</v>
      </c>
      <c r="I8" t="s">
        <v>96</v>
      </c>
      <c r="J8" s="21" t="s">
        <v>372</v>
      </c>
      <c r="K8" t="s">
        <v>373</v>
      </c>
      <c r="L8" t="s">
        <v>218</v>
      </c>
      <c r="M8" t="s">
        <v>374</v>
      </c>
      <c r="N8" t="s">
        <v>24</v>
      </c>
      <c r="R8">
        <v>16939</v>
      </c>
    </row>
    <row r="9" spans="1:18" hidden="1" x14ac:dyDescent="0.35">
      <c r="A9">
        <v>116</v>
      </c>
      <c r="B9" t="s">
        <v>166</v>
      </c>
      <c r="C9" t="s">
        <v>326</v>
      </c>
      <c r="E9" t="s">
        <v>327</v>
      </c>
      <c r="F9" t="s">
        <v>371</v>
      </c>
      <c r="G9" t="s">
        <v>17</v>
      </c>
      <c r="H9" t="s">
        <v>29</v>
      </c>
      <c r="I9" t="s">
        <v>35</v>
      </c>
      <c r="J9" s="21" t="s">
        <v>372</v>
      </c>
      <c r="K9" t="s">
        <v>373</v>
      </c>
      <c r="L9" t="s">
        <v>218</v>
      </c>
      <c r="M9" t="s">
        <v>374</v>
      </c>
      <c r="N9" t="s">
        <v>24</v>
      </c>
      <c r="R9">
        <v>16958</v>
      </c>
    </row>
    <row r="10" spans="1:18" hidden="1" x14ac:dyDescent="0.35">
      <c r="A10">
        <v>117</v>
      </c>
      <c r="B10" t="s">
        <v>166</v>
      </c>
      <c r="C10" t="s">
        <v>326</v>
      </c>
      <c r="E10" t="s">
        <v>327</v>
      </c>
      <c r="F10" t="s">
        <v>371</v>
      </c>
      <c r="G10" t="s">
        <v>17</v>
      </c>
      <c r="H10" t="s">
        <v>18</v>
      </c>
      <c r="I10" t="s">
        <v>19</v>
      </c>
      <c r="J10" s="21" t="s">
        <v>372</v>
      </c>
      <c r="K10" t="s">
        <v>373</v>
      </c>
      <c r="L10" t="s">
        <v>218</v>
      </c>
      <c r="M10" t="s">
        <v>374</v>
      </c>
      <c r="N10" t="s">
        <v>24</v>
      </c>
      <c r="R10">
        <v>16959</v>
      </c>
    </row>
    <row r="11" spans="1:18" hidden="1" x14ac:dyDescent="0.35">
      <c r="A11">
        <v>95</v>
      </c>
      <c r="B11" t="s">
        <v>36</v>
      </c>
      <c r="C11" t="s">
        <v>352</v>
      </c>
      <c r="E11" t="s">
        <v>352</v>
      </c>
      <c r="F11" t="s">
        <v>353</v>
      </c>
      <c r="G11" t="s">
        <v>17</v>
      </c>
      <c r="H11" t="s">
        <v>18</v>
      </c>
      <c r="I11" t="s">
        <v>19</v>
      </c>
      <c r="J11" s="21" t="s">
        <v>354</v>
      </c>
      <c r="K11" t="s">
        <v>355</v>
      </c>
      <c r="L11" t="s">
        <v>356</v>
      </c>
      <c r="M11" t="s">
        <v>357</v>
      </c>
      <c r="N11" t="s">
        <v>24</v>
      </c>
      <c r="O11">
        <v>3000</v>
      </c>
      <c r="P11">
        <v>3000</v>
      </c>
      <c r="R11">
        <v>16932</v>
      </c>
    </row>
    <row r="12" spans="1:18" hidden="1" x14ac:dyDescent="0.35">
      <c r="A12">
        <v>90</v>
      </c>
      <c r="B12" t="s">
        <v>10</v>
      </c>
      <c r="E12" t="s">
        <v>232</v>
      </c>
      <c r="F12" t="s">
        <v>342</v>
      </c>
      <c r="G12" t="s">
        <v>17</v>
      </c>
      <c r="H12" t="s">
        <v>29</v>
      </c>
      <c r="I12" t="s">
        <v>38</v>
      </c>
      <c r="J12" s="21" t="s">
        <v>343</v>
      </c>
      <c r="K12" t="s">
        <v>344</v>
      </c>
      <c r="L12" t="s">
        <v>345</v>
      </c>
      <c r="M12" t="s">
        <v>343</v>
      </c>
      <c r="N12" t="s">
        <v>24</v>
      </c>
      <c r="O12">
        <v>2800</v>
      </c>
      <c r="P12">
        <v>2800</v>
      </c>
      <c r="R12">
        <v>16927</v>
      </c>
    </row>
    <row r="13" spans="1:18" x14ac:dyDescent="0.35">
      <c r="A13">
        <v>69</v>
      </c>
      <c r="B13" s="6" t="s">
        <v>10</v>
      </c>
      <c r="C13" s="27" t="s">
        <v>254</v>
      </c>
      <c r="D13" s="28" t="s">
        <v>479</v>
      </c>
      <c r="E13" s="21" t="s">
        <v>255</v>
      </c>
      <c r="F13" t="s">
        <v>256</v>
      </c>
      <c r="G13" t="s">
        <v>17</v>
      </c>
      <c r="H13" t="s">
        <v>46</v>
      </c>
      <c r="I13" t="s">
        <v>186</v>
      </c>
      <c r="J13" s="21" t="s">
        <v>257</v>
      </c>
      <c r="K13" t="s">
        <v>258</v>
      </c>
      <c r="L13" t="s">
        <v>255</v>
      </c>
      <c r="M13" t="s">
        <v>259</v>
      </c>
      <c r="N13" t="s">
        <v>24</v>
      </c>
      <c r="O13">
        <v>2800</v>
      </c>
      <c r="P13">
        <v>2800</v>
      </c>
      <c r="R13">
        <v>16892</v>
      </c>
    </row>
    <row r="14" spans="1:18" hidden="1" x14ac:dyDescent="0.35">
      <c r="A14">
        <v>74</v>
      </c>
      <c r="B14" t="s">
        <v>269</v>
      </c>
      <c r="C14" t="s">
        <v>275</v>
      </c>
      <c r="E14" t="s">
        <v>276</v>
      </c>
      <c r="G14" t="s">
        <v>17</v>
      </c>
      <c r="H14" t="s">
        <v>46</v>
      </c>
      <c r="I14" t="s">
        <v>95</v>
      </c>
      <c r="J14" s="21" t="s">
        <v>277</v>
      </c>
      <c r="K14" t="s">
        <v>118</v>
      </c>
      <c r="L14" t="s">
        <v>278</v>
      </c>
      <c r="M14" t="s">
        <v>279</v>
      </c>
      <c r="N14" t="s">
        <v>24</v>
      </c>
      <c r="R14">
        <v>16901</v>
      </c>
    </row>
    <row r="15" spans="1:18" hidden="1" x14ac:dyDescent="0.35">
      <c r="A15">
        <v>35</v>
      </c>
      <c r="B15" t="s">
        <v>36</v>
      </c>
      <c r="C15" t="s">
        <v>131</v>
      </c>
      <c r="E15" t="s">
        <v>132</v>
      </c>
      <c r="G15" t="s">
        <v>17</v>
      </c>
      <c r="H15" t="s">
        <v>18</v>
      </c>
      <c r="I15" t="s">
        <v>79</v>
      </c>
      <c r="J15" s="21" t="s">
        <v>137</v>
      </c>
      <c r="K15" t="s">
        <v>134</v>
      </c>
      <c r="L15" t="s">
        <v>135</v>
      </c>
      <c r="M15" t="s">
        <v>136</v>
      </c>
      <c r="N15" t="s">
        <v>24</v>
      </c>
      <c r="O15">
        <v>2500</v>
      </c>
      <c r="P15">
        <v>2500</v>
      </c>
      <c r="R15">
        <v>16723</v>
      </c>
    </row>
    <row r="16" spans="1:18" hidden="1" x14ac:dyDescent="0.35">
      <c r="A16">
        <v>12</v>
      </c>
      <c r="B16" t="s">
        <v>25</v>
      </c>
      <c r="C16" t="s">
        <v>66</v>
      </c>
      <c r="E16" t="s">
        <v>67</v>
      </c>
      <c r="F16" t="s">
        <v>68</v>
      </c>
      <c r="G16" t="s">
        <v>17</v>
      </c>
      <c r="H16" t="s">
        <v>29</v>
      </c>
      <c r="I16" t="s">
        <v>38</v>
      </c>
      <c r="J16" s="21" t="s">
        <v>69</v>
      </c>
      <c r="K16" t="s">
        <v>70</v>
      </c>
      <c r="L16" t="s">
        <v>71</v>
      </c>
      <c r="M16" t="s">
        <v>72</v>
      </c>
      <c r="N16" t="s">
        <v>73</v>
      </c>
      <c r="R16">
        <v>16661</v>
      </c>
    </row>
    <row r="17" spans="1:18" hidden="1" x14ac:dyDescent="0.35">
      <c r="A17">
        <v>49</v>
      </c>
      <c r="B17" t="s">
        <v>25</v>
      </c>
      <c r="C17" t="s">
        <v>66</v>
      </c>
      <c r="E17" t="s">
        <v>67</v>
      </c>
      <c r="F17" t="s">
        <v>68</v>
      </c>
      <c r="G17" t="s">
        <v>17</v>
      </c>
      <c r="H17" t="s">
        <v>18</v>
      </c>
      <c r="I17" t="s">
        <v>19</v>
      </c>
      <c r="J17" s="21" t="s">
        <v>69</v>
      </c>
      <c r="K17" t="s">
        <v>70</v>
      </c>
      <c r="L17" t="s">
        <v>71</v>
      </c>
      <c r="M17" t="s">
        <v>72</v>
      </c>
      <c r="N17" t="s">
        <v>73</v>
      </c>
      <c r="R17">
        <v>16861</v>
      </c>
    </row>
    <row r="18" spans="1:18" hidden="1" x14ac:dyDescent="0.35">
      <c r="A18">
        <v>42</v>
      </c>
      <c r="B18" t="s">
        <v>158</v>
      </c>
      <c r="C18" t="s">
        <v>159</v>
      </c>
      <c r="E18" t="s">
        <v>160</v>
      </c>
      <c r="F18" t="s">
        <v>161</v>
      </c>
      <c r="G18" t="s">
        <v>17</v>
      </c>
      <c r="H18" t="s">
        <v>18</v>
      </c>
      <c r="I18" t="s">
        <v>42</v>
      </c>
      <c r="J18" s="21" t="s">
        <v>162</v>
      </c>
      <c r="K18" t="s">
        <v>163</v>
      </c>
      <c r="L18" t="s">
        <v>164</v>
      </c>
      <c r="M18" t="s">
        <v>165</v>
      </c>
      <c r="N18" t="s">
        <v>24</v>
      </c>
      <c r="O18">
        <v>3000</v>
      </c>
      <c r="P18">
        <v>3000</v>
      </c>
      <c r="R18">
        <v>16852</v>
      </c>
    </row>
    <row r="19" spans="1:18" hidden="1" x14ac:dyDescent="0.35">
      <c r="A19">
        <v>52</v>
      </c>
      <c r="B19" t="s">
        <v>166</v>
      </c>
      <c r="C19" t="s">
        <v>199</v>
      </c>
      <c r="E19" t="s">
        <v>200</v>
      </c>
      <c r="G19" t="s">
        <v>17</v>
      </c>
      <c r="H19" t="s">
        <v>18</v>
      </c>
      <c r="I19" t="s">
        <v>79</v>
      </c>
      <c r="J19" s="21" t="s">
        <v>201</v>
      </c>
      <c r="K19" t="s">
        <v>202</v>
      </c>
      <c r="L19" t="s">
        <v>203</v>
      </c>
      <c r="M19" t="s">
        <v>204</v>
      </c>
      <c r="N19" t="s">
        <v>24</v>
      </c>
      <c r="O19">
        <v>2500</v>
      </c>
      <c r="P19">
        <v>2500</v>
      </c>
      <c r="R19">
        <v>16872</v>
      </c>
    </row>
    <row r="20" spans="1:18" hidden="1" x14ac:dyDescent="0.35">
      <c r="A20">
        <v>14</v>
      </c>
      <c r="B20" t="s">
        <v>25</v>
      </c>
      <c r="C20" t="s">
        <v>66</v>
      </c>
      <c r="E20" t="s">
        <v>67</v>
      </c>
      <c r="F20" t="s">
        <v>78</v>
      </c>
      <c r="G20" t="s">
        <v>17</v>
      </c>
      <c r="H20" t="s">
        <v>29</v>
      </c>
      <c r="I20" t="s">
        <v>79</v>
      </c>
      <c r="J20" s="21" t="s">
        <v>80</v>
      </c>
      <c r="K20" t="s">
        <v>81</v>
      </c>
      <c r="L20" t="s">
        <v>82</v>
      </c>
      <c r="M20" t="s">
        <v>83</v>
      </c>
      <c r="N20" t="s">
        <v>24</v>
      </c>
      <c r="R20">
        <v>16665</v>
      </c>
    </row>
    <row r="21" spans="1:18" x14ac:dyDescent="0.35">
      <c r="A21">
        <v>31</v>
      </c>
      <c r="B21" t="s">
        <v>114</v>
      </c>
      <c r="C21" t="s">
        <v>115</v>
      </c>
      <c r="D21" s="28" t="s">
        <v>479</v>
      </c>
      <c r="E21" s="21" t="s">
        <v>116</v>
      </c>
      <c r="G21" t="s">
        <v>17</v>
      </c>
      <c r="H21" t="s">
        <v>46</v>
      </c>
      <c r="I21" t="s">
        <v>95</v>
      </c>
      <c r="J21" s="21" t="s">
        <v>117</v>
      </c>
      <c r="K21" t="s">
        <v>118</v>
      </c>
      <c r="L21" t="s">
        <v>119</v>
      </c>
      <c r="M21" t="s">
        <v>120</v>
      </c>
      <c r="N21" t="s">
        <v>24</v>
      </c>
      <c r="O21">
        <v>1000</v>
      </c>
      <c r="P21">
        <v>1000</v>
      </c>
      <c r="R21">
        <v>16682</v>
      </c>
    </row>
    <row r="22" spans="1:18" hidden="1" x14ac:dyDescent="0.35">
      <c r="A22">
        <v>36</v>
      </c>
      <c r="B22" t="s">
        <v>36</v>
      </c>
      <c r="C22" t="s">
        <v>131</v>
      </c>
      <c r="E22" t="s">
        <v>132</v>
      </c>
      <c r="G22" t="s">
        <v>45</v>
      </c>
      <c r="H22" t="s">
        <v>18</v>
      </c>
      <c r="I22" t="s">
        <v>79</v>
      </c>
      <c r="J22" s="21" t="s">
        <v>138</v>
      </c>
      <c r="K22" t="s">
        <v>134</v>
      </c>
      <c r="L22" t="s">
        <v>135</v>
      </c>
      <c r="M22" t="s">
        <v>136</v>
      </c>
      <c r="N22" t="s">
        <v>24</v>
      </c>
      <c r="O22">
        <v>2500</v>
      </c>
      <c r="P22">
        <v>2500</v>
      </c>
      <c r="R22">
        <v>16724</v>
      </c>
    </row>
    <row r="23" spans="1:18" hidden="1" x14ac:dyDescent="0.35">
      <c r="A23">
        <v>97</v>
      </c>
      <c r="B23" t="s">
        <v>36</v>
      </c>
      <c r="C23" t="s">
        <v>352</v>
      </c>
      <c r="E23" t="s">
        <v>352</v>
      </c>
      <c r="F23" t="s">
        <v>358</v>
      </c>
      <c r="G23" t="s">
        <v>17</v>
      </c>
      <c r="H23" t="s">
        <v>29</v>
      </c>
      <c r="I23" t="s">
        <v>38</v>
      </c>
      <c r="J23" s="21" t="s">
        <v>359</v>
      </c>
      <c r="K23" t="s">
        <v>360</v>
      </c>
      <c r="L23" t="s">
        <v>361</v>
      </c>
      <c r="M23" t="s">
        <v>362</v>
      </c>
      <c r="N23" t="s">
        <v>24</v>
      </c>
      <c r="O23">
        <v>3000</v>
      </c>
      <c r="P23">
        <v>3000</v>
      </c>
      <c r="R23">
        <v>16934</v>
      </c>
    </row>
    <row r="24" spans="1:18" hidden="1" x14ac:dyDescent="0.35">
      <c r="A24">
        <v>101</v>
      </c>
      <c r="B24" t="s">
        <v>36</v>
      </c>
      <c r="C24" t="s">
        <v>352</v>
      </c>
      <c r="E24" t="s">
        <v>352</v>
      </c>
      <c r="F24" t="s">
        <v>358</v>
      </c>
      <c r="G24" t="s">
        <v>17</v>
      </c>
      <c r="H24" t="s">
        <v>18</v>
      </c>
      <c r="I24" t="s">
        <v>42</v>
      </c>
      <c r="J24" s="21" t="s">
        <v>359</v>
      </c>
      <c r="K24" t="s">
        <v>375</v>
      </c>
      <c r="L24" t="s">
        <v>361</v>
      </c>
      <c r="M24" t="s">
        <v>362</v>
      </c>
      <c r="N24" t="s">
        <v>24</v>
      </c>
      <c r="O24">
        <v>3000</v>
      </c>
      <c r="P24">
        <v>3000</v>
      </c>
      <c r="R24">
        <v>16942</v>
      </c>
    </row>
    <row r="25" spans="1:18" hidden="1" x14ac:dyDescent="0.35">
      <c r="A25">
        <v>6</v>
      </c>
      <c r="B25" t="s">
        <v>25</v>
      </c>
      <c r="C25" t="s">
        <v>43</v>
      </c>
      <c r="E25" t="s">
        <v>44</v>
      </c>
      <c r="G25" t="s">
        <v>45</v>
      </c>
      <c r="H25" t="s">
        <v>46</v>
      </c>
      <c r="I25" t="s">
        <v>47</v>
      </c>
      <c r="J25" s="21" t="s">
        <v>48</v>
      </c>
      <c r="K25" t="s">
        <v>49</v>
      </c>
      <c r="L25" t="s">
        <v>50</v>
      </c>
      <c r="M25" t="s">
        <v>51</v>
      </c>
      <c r="N25" t="s">
        <v>24</v>
      </c>
      <c r="R25">
        <v>16654</v>
      </c>
    </row>
    <row r="26" spans="1:18" x14ac:dyDescent="0.35">
      <c r="A26">
        <v>53</v>
      </c>
      <c r="B26" s="6" t="s">
        <v>10</v>
      </c>
      <c r="C26" t="s">
        <v>205</v>
      </c>
      <c r="D26" s="31" t="s">
        <v>482</v>
      </c>
      <c r="E26" s="21" t="s">
        <v>206</v>
      </c>
      <c r="G26" t="s">
        <v>17</v>
      </c>
      <c r="H26" t="s">
        <v>46</v>
      </c>
      <c r="I26" s="27" t="s">
        <v>86</v>
      </c>
      <c r="J26" s="21" t="s">
        <v>207</v>
      </c>
      <c r="K26" t="s">
        <v>105</v>
      </c>
      <c r="L26" t="s">
        <v>208</v>
      </c>
      <c r="M26" t="s">
        <v>207</v>
      </c>
      <c r="N26" t="s">
        <v>24</v>
      </c>
      <c r="O26">
        <v>2500</v>
      </c>
      <c r="P26">
        <v>2500</v>
      </c>
      <c r="R26">
        <v>16873</v>
      </c>
    </row>
    <row r="27" spans="1:18" x14ac:dyDescent="0.35">
      <c r="A27">
        <v>50</v>
      </c>
      <c r="B27" t="s">
        <v>114</v>
      </c>
      <c r="C27" s="6" t="s">
        <v>192</v>
      </c>
      <c r="D27" s="30" t="s">
        <v>481</v>
      </c>
      <c r="E27" s="21" t="s">
        <v>193</v>
      </c>
      <c r="F27" t="s">
        <v>194</v>
      </c>
      <c r="G27" t="s">
        <v>17</v>
      </c>
      <c r="H27" t="s">
        <v>46</v>
      </c>
      <c r="I27" t="s">
        <v>95</v>
      </c>
      <c r="J27" s="21" t="s">
        <v>195</v>
      </c>
      <c r="K27" t="s">
        <v>196</v>
      </c>
      <c r="L27" t="s">
        <v>197</v>
      </c>
      <c r="M27" t="s">
        <v>198</v>
      </c>
      <c r="N27" t="s">
        <v>24</v>
      </c>
      <c r="O27">
        <v>3000</v>
      </c>
      <c r="P27">
        <v>3000</v>
      </c>
      <c r="R27">
        <v>16862</v>
      </c>
    </row>
    <row r="28" spans="1:18" x14ac:dyDescent="0.35">
      <c r="A28">
        <v>18</v>
      </c>
      <c r="B28" t="s">
        <v>36</v>
      </c>
      <c r="C28" s="27" t="s">
        <v>37</v>
      </c>
      <c r="D28" s="31" t="s">
        <v>482</v>
      </c>
      <c r="E28" s="21" t="s">
        <v>540</v>
      </c>
      <c r="G28" t="s">
        <v>45</v>
      </c>
      <c r="H28" t="s">
        <v>46</v>
      </c>
      <c r="I28" t="s">
        <v>95</v>
      </c>
      <c r="J28" s="21" t="s">
        <v>91</v>
      </c>
      <c r="K28" t="s">
        <v>92</v>
      </c>
      <c r="L28" t="s">
        <v>93</v>
      </c>
      <c r="M28" t="s">
        <v>94</v>
      </c>
      <c r="N28" t="s">
        <v>24</v>
      </c>
      <c r="R28">
        <v>16669</v>
      </c>
    </row>
    <row r="29" spans="1:18" x14ac:dyDescent="0.35">
      <c r="A29">
        <v>128</v>
      </c>
      <c r="B29" t="s">
        <v>409</v>
      </c>
      <c r="C29" s="27" t="s">
        <v>410</v>
      </c>
      <c r="D29" s="28" t="s">
        <v>479</v>
      </c>
      <c r="E29" s="21" t="s">
        <v>541</v>
      </c>
      <c r="F29" s="21" t="s">
        <v>542</v>
      </c>
      <c r="G29" t="s">
        <v>17</v>
      </c>
      <c r="H29" t="s">
        <v>46</v>
      </c>
      <c r="I29" t="s">
        <v>47</v>
      </c>
      <c r="J29" s="21" t="s">
        <v>442</v>
      </c>
      <c r="K29" t="s">
        <v>443</v>
      </c>
      <c r="L29" t="s">
        <v>444</v>
      </c>
      <c r="M29" t="s">
        <v>445</v>
      </c>
      <c r="N29" t="s">
        <v>24</v>
      </c>
      <c r="R29">
        <v>16971</v>
      </c>
    </row>
    <row r="30" spans="1:18" hidden="1" x14ac:dyDescent="0.35">
      <c r="A30">
        <v>40</v>
      </c>
      <c r="B30" t="s">
        <v>36</v>
      </c>
      <c r="C30" t="s">
        <v>150</v>
      </c>
      <c r="E30" t="s">
        <v>151</v>
      </c>
      <c r="G30" t="s">
        <v>17</v>
      </c>
      <c r="H30" t="s">
        <v>18</v>
      </c>
      <c r="I30" t="s">
        <v>42</v>
      </c>
      <c r="J30" s="21" t="s">
        <v>152</v>
      </c>
      <c r="K30" t="s">
        <v>111</v>
      </c>
      <c r="L30" t="s">
        <v>153</v>
      </c>
      <c r="M30" t="s">
        <v>152</v>
      </c>
      <c r="N30" t="s">
        <v>24</v>
      </c>
      <c r="O30">
        <v>2500</v>
      </c>
      <c r="P30">
        <v>2500</v>
      </c>
      <c r="R30">
        <v>16843</v>
      </c>
    </row>
    <row r="31" spans="1:18" hidden="1" x14ac:dyDescent="0.35">
      <c r="A31">
        <v>102</v>
      </c>
      <c r="B31" t="s">
        <v>36</v>
      </c>
      <c r="C31" t="s">
        <v>352</v>
      </c>
      <c r="E31" t="s">
        <v>352</v>
      </c>
      <c r="F31" t="s">
        <v>180</v>
      </c>
      <c r="G31" t="s">
        <v>17</v>
      </c>
      <c r="H31" t="s">
        <v>29</v>
      </c>
      <c r="I31" t="s">
        <v>96</v>
      </c>
      <c r="J31" s="21" t="s">
        <v>376</v>
      </c>
      <c r="K31" t="s">
        <v>377</v>
      </c>
      <c r="L31" t="s">
        <v>378</v>
      </c>
      <c r="M31" t="s">
        <v>379</v>
      </c>
      <c r="N31" t="s">
        <v>24</v>
      </c>
      <c r="O31">
        <v>3000</v>
      </c>
      <c r="P31">
        <v>3000</v>
      </c>
      <c r="R31">
        <v>16943</v>
      </c>
    </row>
    <row r="32" spans="1:18" hidden="1" x14ac:dyDescent="0.35">
      <c r="A32">
        <v>105</v>
      </c>
      <c r="B32" t="s">
        <v>36</v>
      </c>
      <c r="C32" t="s">
        <v>352</v>
      </c>
      <c r="E32" t="s">
        <v>352</v>
      </c>
      <c r="F32" t="s">
        <v>180</v>
      </c>
      <c r="G32" t="s">
        <v>17</v>
      </c>
      <c r="H32" t="s">
        <v>29</v>
      </c>
      <c r="I32" t="s">
        <v>38</v>
      </c>
      <c r="J32" s="21" t="s">
        <v>376</v>
      </c>
      <c r="K32" t="s">
        <v>377</v>
      </c>
      <c r="L32" t="s">
        <v>378</v>
      </c>
      <c r="M32" t="s">
        <v>379</v>
      </c>
      <c r="N32" t="s">
        <v>24</v>
      </c>
      <c r="O32">
        <v>3000</v>
      </c>
      <c r="P32">
        <v>3000</v>
      </c>
      <c r="R32">
        <v>16946</v>
      </c>
    </row>
    <row r="33" spans="1:18" x14ac:dyDescent="0.35">
      <c r="A33">
        <v>71</v>
      </c>
      <c r="B33" t="s">
        <v>36</v>
      </c>
      <c r="C33" t="s">
        <v>97</v>
      </c>
      <c r="D33" s="31" t="s">
        <v>482</v>
      </c>
      <c r="E33" s="21" t="s">
        <v>98</v>
      </c>
      <c r="F33" s="27"/>
      <c r="G33" t="s">
        <v>45</v>
      </c>
      <c r="H33" t="s">
        <v>46</v>
      </c>
      <c r="I33" t="s">
        <v>95</v>
      </c>
      <c r="J33" s="21" t="s">
        <v>265</v>
      </c>
      <c r="K33" t="s">
        <v>266</v>
      </c>
      <c r="L33" t="s">
        <v>267</v>
      </c>
      <c r="M33" t="s">
        <v>268</v>
      </c>
      <c r="N33" t="s">
        <v>24</v>
      </c>
      <c r="O33">
        <v>2000</v>
      </c>
      <c r="P33">
        <v>2000</v>
      </c>
      <c r="R33">
        <v>16898</v>
      </c>
    </row>
    <row r="34" spans="1:18" hidden="1" x14ac:dyDescent="0.35">
      <c r="A34">
        <v>79</v>
      </c>
      <c r="B34" t="s">
        <v>166</v>
      </c>
      <c r="C34" t="s">
        <v>290</v>
      </c>
      <c r="E34" t="s">
        <v>291</v>
      </c>
      <c r="G34" t="s">
        <v>17</v>
      </c>
      <c r="H34" t="s">
        <v>18</v>
      </c>
      <c r="I34" t="s">
        <v>42</v>
      </c>
      <c r="J34" s="21" t="s">
        <v>292</v>
      </c>
      <c r="K34" t="s">
        <v>293</v>
      </c>
      <c r="L34" t="s">
        <v>294</v>
      </c>
      <c r="M34" t="s">
        <v>295</v>
      </c>
      <c r="N34" t="s">
        <v>24</v>
      </c>
      <c r="O34">
        <v>2500</v>
      </c>
      <c r="P34">
        <v>2500</v>
      </c>
      <c r="R34">
        <v>16915</v>
      </c>
    </row>
    <row r="35" spans="1:18" hidden="1" x14ac:dyDescent="0.35">
      <c r="A35">
        <v>83</v>
      </c>
      <c r="B35" t="s">
        <v>36</v>
      </c>
      <c r="C35" t="s">
        <v>300</v>
      </c>
      <c r="E35" t="s">
        <v>301</v>
      </c>
      <c r="F35" t="s">
        <v>311</v>
      </c>
      <c r="G35" t="s">
        <v>17</v>
      </c>
      <c r="H35" t="s">
        <v>18</v>
      </c>
      <c r="I35" t="s">
        <v>42</v>
      </c>
      <c r="J35" s="21" t="s">
        <v>312</v>
      </c>
      <c r="K35" t="s">
        <v>313</v>
      </c>
      <c r="L35" t="s">
        <v>314</v>
      </c>
      <c r="M35" t="s">
        <v>315</v>
      </c>
      <c r="N35" t="s">
        <v>24</v>
      </c>
      <c r="O35">
        <v>3300</v>
      </c>
      <c r="P35">
        <v>3300</v>
      </c>
      <c r="R35">
        <v>16919</v>
      </c>
    </row>
    <row r="36" spans="1:18" hidden="1" x14ac:dyDescent="0.35">
      <c r="A36">
        <v>125</v>
      </c>
      <c r="B36" t="s">
        <v>25</v>
      </c>
      <c r="C36" t="s">
        <v>239</v>
      </c>
      <c r="E36" t="s">
        <v>239</v>
      </c>
      <c r="F36">
        <v>0</v>
      </c>
      <c r="G36" t="s">
        <v>17</v>
      </c>
      <c r="H36" t="s">
        <v>29</v>
      </c>
      <c r="I36" t="s">
        <v>38</v>
      </c>
      <c r="J36" s="21" t="s">
        <v>432</v>
      </c>
      <c r="K36" t="s">
        <v>433</v>
      </c>
      <c r="L36" t="s">
        <v>434</v>
      </c>
      <c r="M36" t="s">
        <v>435</v>
      </c>
      <c r="N36" t="s">
        <v>24</v>
      </c>
      <c r="O36">
        <v>2500</v>
      </c>
      <c r="P36">
        <v>2500</v>
      </c>
      <c r="R36">
        <v>16968</v>
      </c>
    </row>
    <row r="37" spans="1:18" hidden="1" x14ac:dyDescent="0.35">
      <c r="A37">
        <v>127</v>
      </c>
      <c r="B37" t="s">
        <v>25</v>
      </c>
      <c r="C37" t="s">
        <v>239</v>
      </c>
      <c r="E37" t="s">
        <v>239</v>
      </c>
      <c r="F37" t="s">
        <v>440</v>
      </c>
      <c r="G37" t="s">
        <v>17</v>
      </c>
      <c r="H37" t="s">
        <v>29</v>
      </c>
      <c r="I37" t="s">
        <v>79</v>
      </c>
      <c r="J37" s="21" t="s">
        <v>432</v>
      </c>
      <c r="K37" t="s">
        <v>433</v>
      </c>
      <c r="L37" t="s">
        <v>441</v>
      </c>
      <c r="M37" t="s">
        <v>435</v>
      </c>
      <c r="N37" t="s">
        <v>24</v>
      </c>
      <c r="O37">
        <v>2500</v>
      </c>
      <c r="P37">
        <v>2500</v>
      </c>
      <c r="R37">
        <v>16970</v>
      </c>
    </row>
    <row r="38" spans="1:18" x14ac:dyDescent="0.35">
      <c r="A38">
        <v>16</v>
      </c>
      <c r="B38" s="27" t="s">
        <v>25</v>
      </c>
      <c r="C38" t="s">
        <v>66</v>
      </c>
      <c r="D38" s="28" t="s">
        <v>479</v>
      </c>
      <c r="E38" s="21" t="s">
        <v>490</v>
      </c>
      <c r="G38" t="s">
        <v>17</v>
      </c>
      <c r="H38" t="s">
        <v>46</v>
      </c>
      <c r="I38" t="s">
        <v>86</v>
      </c>
      <c r="J38" s="21" t="s">
        <v>87</v>
      </c>
      <c r="K38" t="s">
        <v>88</v>
      </c>
      <c r="L38" t="s">
        <v>89</v>
      </c>
      <c r="M38" t="s">
        <v>90</v>
      </c>
      <c r="N38" t="s">
        <v>24</v>
      </c>
      <c r="R38">
        <v>16667</v>
      </c>
    </row>
    <row r="39" spans="1:18" x14ac:dyDescent="0.35">
      <c r="A39" s="57">
        <v>33</v>
      </c>
      <c r="B39" s="57" t="s">
        <v>10</v>
      </c>
      <c r="C39" s="58" t="s">
        <v>127</v>
      </c>
      <c r="D39" s="29" t="s">
        <v>480</v>
      </c>
      <c r="E39" s="21" t="s">
        <v>127</v>
      </c>
      <c r="G39" t="s">
        <v>17</v>
      </c>
      <c r="H39" t="s">
        <v>46</v>
      </c>
      <c r="I39" t="s">
        <v>47</v>
      </c>
      <c r="J39" s="21" t="s">
        <v>128</v>
      </c>
      <c r="K39" t="s">
        <v>129</v>
      </c>
      <c r="L39" t="s">
        <v>127</v>
      </c>
      <c r="M39" t="s">
        <v>130</v>
      </c>
      <c r="N39" t="s">
        <v>24</v>
      </c>
      <c r="O39">
        <v>2800</v>
      </c>
      <c r="P39">
        <v>2800</v>
      </c>
      <c r="R39">
        <v>16717</v>
      </c>
    </row>
    <row r="40" spans="1:18" x14ac:dyDescent="0.35">
      <c r="A40">
        <v>66</v>
      </c>
      <c r="B40" t="s">
        <v>25</v>
      </c>
      <c r="C40" s="27" t="s">
        <v>243</v>
      </c>
      <c r="D40" s="32" t="s">
        <v>481</v>
      </c>
      <c r="E40" s="21" t="s">
        <v>243</v>
      </c>
      <c r="F40" t="s">
        <v>244</v>
      </c>
      <c r="G40" t="s">
        <v>17</v>
      </c>
      <c r="H40" t="s">
        <v>18</v>
      </c>
      <c r="I40" s="27" t="s">
        <v>99</v>
      </c>
      <c r="J40" s="21" t="s">
        <v>248</v>
      </c>
      <c r="K40" t="s">
        <v>246</v>
      </c>
      <c r="L40" t="s">
        <v>22</v>
      </c>
      <c r="M40" t="s">
        <v>247</v>
      </c>
      <c r="N40" t="s">
        <v>24</v>
      </c>
      <c r="O40">
        <v>3000</v>
      </c>
      <c r="P40">
        <v>3000</v>
      </c>
      <c r="R40">
        <v>16888</v>
      </c>
    </row>
    <row r="41" spans="1:18" x14ac:dyDescent="0.35">
      <c r="A41">
        <v>113</v>
      </c>
      <c r="B41" t="s">
        <v>166</v>
      </c>
      <c r="C41" t="s">
        <v>327</v>
      </c>
      <c r="D41" s="32" t="s">
        <v>481</v>
      </c>
      <c r="E41" s="21" t="s">
        <v>327</v>
      </c>
      <c r="G41" t="s">
        <v>17</v>
      </c>
      <c r="H41" t="s">
        <v>18</v>
      </c>
      <c r="I41" t="s">
        <v>19</v>
      </c>
      <c r="J41" s="21" t="s">
        <v>368</v>
      </c>
      <c r="K41" t="s">
        <v>369</v>
      </c>
      <c r="L41" t="s">
        <v>22</v>
      </c>
      <c r="M41" t="s">
        <v>370</v>
      </c>
      <c r="N41" t="s">
        <v>24</v>
      </c>
      <c r="R41">
        <v>16954</v>
      </c>
    </row>
    <row r="42" spans="1:18" x14ac:dyDescent="0.35">
      <c r="A42">
        <v>58</v>
      </c>
      <c r="B42" t="s">
        <v>36</v>
      </c>
      <c r="C42" t="s">
        <v>68</v>
      </c>
      <c r="D42" s="32" t="s">
        <v>481</v>
      </c>
      <c r="E42" s="21" t="s">
        <v>68</v>
      </c>
      <c r="G42" t="s">
        <v>17</v>
      </c>
      <c r="H42" t="s">
        <v>18</v>
      </c>
      <c r="I42" s="27" t="s">
        <v>79</v>
      </c>
      <c r="J42" s="21" t="s">
        <v>224</v>
      </c>
      <c r="K42" t="s">
        <v>225</v>
      </c>
      <c r="L42" t="s">
        <v>226</v>
      </c>
      <c r="M42" t="s">
        <v>227</v>
      </c>
      <c r="N42" t="s">
        <v>24</v>
      </c>
      <c r="O42">
        <v>2800</v>
      </c>
      <c r="P42">
        <v>2800</v>
      </c>
      <c r="R42">
        <v>16878</v>
      </c>
    </row>
    <row r="43" spans="1:18" x14ac:dyDescent="0.35">
      <c r="A43">
        <v>55</v>
      </c>
      <c r="B43" t="s">
        <v>25</v>
      </c>
      <c r="C43" t="s">
        <v>213</v>
      </c>
      <c r="D43" s="31" t="s">
        <v>482</v>
      </c>
      <c r="E43" s="21" t="s">
        <v>214</v>
      </c>
      <c r="F43" t="s">
        <v>215</v>
      </c>
      <c r="G43" t="s">
        <v>17</v>
      </c>
      <c r="H43" t="s">
        <v>18</v>
      </c>
      <c r="I43" t="s">
        <v>19</v>
      </c>
      <c r="J43" s="21" t="s">
        <v>216</v>
      </c>
      <c r="K43" t="s">
        <v>217</v>
      </c>
      <c r="L43" t="s">
        <v>218</v>
      </c>
      <c r="M43" t="s">
        <v>219</v>
      </c>
      <c r="N43" t="s">
        <v>24</v>
      </c>
      <c r="R43">
        <v>16875</v>
      </c>
    </row>
    <row r="44" spans="1:18" hidden="1" x14ac:dyDescent="0.35">
      <c r="A44">
        <v>126</v>
      </c>
      <c r="B44" t="s">
        <v>166</v>
      </c>
      <c r="C44" t="s">
        <v>199</v>
      </c>
      <c r="E44" t="s">
        <v>200</v>
      </c>
      <c r="G44" t="s">
        <v>17</v>
      </c>
      <c r="H44" t="s">
        <v>29</v>
      </c>
      <c r="I44" t="s">
        <v>38</v>
      </c>
      <c r="J44" s="21" t="s">
        <v>436</v>
      </c>
      <c r="K44" t="s">
        <v>437</v>
      </c>
      <c r="L44" t="s">
        <v>438</v>
      </c>
      <c r="M44" t="s">
        <v>439</v>
      </c>
      <c r="N44" t="s">
        <v>24</v>
      </c>
      <c r="O44">
        <v>2500</v>
      </c>
      <c r="P44">
        <v>2500</v>
      </c>
      <c r="R44">
        <v>16969</v>
      </c>
    </row>
    <row r="45" spans="1:18" hidden="1" x14ac:dyDescent="0.35">
      <c r="A45">
        <v>62</v>
      </c>
      <c r="B45" s="6" t="s">
        <v>10</v>
      </c>
      <c r="C45" t="s">
        <v>234</v>
      </c>
      <c r="E45" t="s">
        <v>235</v>
      </c>
      <c r="G45" t="s">
        <v>17</v>
      </c>
      <c r="H45" t="s">
        <v>29</v>
      </c>
      <c r="I45" t="s">
        <v>61</v>
      </c>
      <c r="J45" s="21" t="s">
        <v>236</v>
      </c>
      <c r="K45" t="s">
        <v>75</v>
      </c>
      <c r="L45" t="s">
        <v>237</v>
      </c>
      <c r="M45" t="s">
        <v>238</v>
      </c>
      <c r="N45" t="s">
        <v>24</v>
      </c>
      <c r="R45">
        <v>16882</v>
      </c>
    </row>
    <row r="46" spans="1:18" hidden="1" x14ac:dyDescent="0.35">
      <c r="A46">
        <v>119</v>
      </c>
      <c r="B46" t="s">
        <v>409</v>
      </c>
      <c r="C46" t="s">
        <v>410</v>
      </c>
      <c r="E46" t="s">
        <v>411</v>
      </c>
      <c r="F46" t="s">
        <v>419</v>
      </c>
      <c r="G46" t="s">
        <v>17</v>
      </c>
      <c r="H46" t="s">
        <v>29</v>
      </c>
      <c r="I46" t="s">
        <v>96</v>
      </c>
      <c r="J46" s="21" t="s">
        <v>420</v>
      </c>
      <c r="K46" t="s">
        <v>421</v>
      </c>
      <c r="L46" t="s">
        <v>422</v>
      </c>
      <c r="M46" t="s">
        <v>423</v>
      </c>
      <c r="N46" t="s">
        <v>24</v>
      </c>
      <c r="R46">
        <v>16961</v>
      </c>
    </row>
    <row r="47" spans="1:18" hidden="1" x14ac:dyDescent="0.35">
      <c r="A47">
        <v>120</v>
      </c>
      <c r="B47" t="s">
        <v>409</v>
      </c>
      <c r="C47" t="s">
        <v>410</v>
      </c>
      <c r="E47" t="s">
        <v>411</v>
      </c>
      <c r="F47" t="s">
        <v>419</v>
      </c>
      <c r="G47" t="s">
        <v>17</v>
      </c>
      <c r="H47" t="s">
        <v>29</v>
      </c>
      <c r="I47" t="s">
        <v>38</v>
      </c>
      <c r="J47" s="21" t="s">
        <v>420</v>
      </c>
      <c r="K47" t="s">
        <v>421</v>
      </c>
      <c r="L47" t="s">
        <v>422</v>
      </c>
      <c r="M47" t="s">
        <v>423</v>
      </c>
      <c r="N47" t="s">
        <v>24</v>
      </c>
      <c r="R47">
        <v>16962</v>
      </c>
    </row>
    <row r="48" spans="1:18" x14ac:dyDescent="0.35">
      <c r="A48">
        <v>103</v>
      </c>
      <c r="B48" s="27" t="s">
        <v>36</v>
      </c>
      <c r="C48" t="s">
        <v>352</v>
      </c>
      <c r="D48" s="33" t="s">
        <v>482</v>
      </c>
      <c r="E48" s="21" t="s">
        <v>352</v>
      </c>
      <c r="F48" t="s">
        <v>380</v>
      </c>
      <c r="G48" t="s">
        <v>17</v>
      </c>
      <c r="H48" t="s">
        <v>18</v>
      </c>
      <c r="I48" t="s">
        <v>42</v>
      </c>
      <c r="J48" s="21" t="s">
        <v>381</v>
      </c>
      <c r="K48" t="s">
        <v>382</v>
      </c>
      <c r="L48" t="s">
        <v>383</v>
      </c>
      <c r="M48" t="s">
        <v>384</v>
      </c>
      <c r="N48" t="s">
        <v>24</v>
      </c>
      <c r="O48">
        <v>3500</v>
      </c>
      <c r="P48">
        <v>3500</v>
      </c>
      <c r="R48">
        <v>16944</v>
      </c>
    </row>
    <row r="49" spans="1:18" x14ac:dyDescent="0.35">
      <c r="A49">
        <v>84</v>
      </c>
      <c r="B49" t="s">
        <v>36</v>
      </c>
      <c r="C49" t="s">
        <v>150</v>
      </c>
      <c r="D49" s="32" t="s">
        <v>481</v>
      </c>
      <c r="E49" s="21" t="s">
        <v>151</v>
      </c>
      <c r="G49" t="s">
        <v>17</v>
      </c>
      <c r="H49" t="s">
        <v>18</v>
      </c>
      <c r="I49" t="s">
        <v>99</v>
      </c>
      <c r="J49" s="21" t="s">
        <v>316</v>
      </c>
      <c r="K49" t="s">
        <v>317</v>
      </c>
      <c r="L49" t="s">
        <v>318</v>
      </c>
      <c r="M49" t="s">
        <v>316</v>
      </c>
      <c r="N49" t="s">
        <v>24</v>
      </c>
      <c r="O49">
        <v>2500</v>
      </c>
      <c r="P49">
        <v>2500</v>
      </c>
      <c r="R49">
        <v>16920</v>
      </c>
    </row>
    <row r="50" spans="1:18" hidden="1" x14ac:dyDescent="0.35">
      <c r="A50">
        <v>8</v>
      </c>
      <c r="B50" t="s">
        <v>36</v>
      </c>
      <c r="C50" t="s">
        <v>37</v>
      </c>
      <c r="E50" t="s">
        <v>37</v>
      </c>
      <c r="G50" t="s">
        <v>45</v>
      </c>
      <c r="H50" t="s">
        <v>18</v>
      </c>
      <c r="I50" t="s">
        <v>55</v>
      </c>
      <c r="J50" s="21" t="s">
        <v>56</v>
      </c>
      <c r="K50" t="s">
        <v>57</v>
      </c>
      <c r="L50" t="s">
        <v>58</v>
      </c>
      <c r="M50" t="s">
        <v>59</v>
      </c>
      <c r="N50" t="s">
        <v>24</v>
      </c>
      <c r="R50">
        <v>16656</v>
      </c>
    </row>
    <row r="51" spans="1:18" x14ac:dyDescent="0.35">
      <c r="A51">
        <v>104</v>
      </c>
      <c r="B51" t="s">
        <v>166</v>
      </c>
      <c r="C51" t="s">
        <v>290</v>
      </c>
      <c r="D51" s="28" t="s">
        <v>479</v>
      </c>
      <c r="E51" s="21" t="s">
        <v>291</v>
      </c>
      <c r="G51" t="s">
        <v>17</v>
      </c>
      <c r="H51" t="s">
        <v>18</v>
      </c>
      <c r="I51" t="s">
        <v>19</v>
      </c>
      <c r="J51" s="21" t="s">
        <v>338</v>
      </c>
      <c r="K51" t="s">
        <v>339</v>
      </c>
      <c r="L51" t="s">
        <v>340</v>
      </c>
      <c r="M51" t="s">
        <v>341</v>
      </c>
      <c r="N51" t="s">
        <v>24</v>
      </c>
      <c r="O51">
        <v>2500</v>
      </c>
      <c r="P51">
        <v>2500</v>
      </c>
      <c r="R51">
        <v>16945</v>
      </c>
    </row>
    <row r="52" spans="1:18" hidden="1" x14ac:dyDescent="0.35">
      <c r="A52">
        <v>9</v>
      </c>
      <c r="B52" t="s">
        <v>36</v>
      </c>
      <c r="C52" t="s">
        <v>60</v>
      </c>
      <c r="E52" t="s">
        <v>60</v>
      </c>
      <c r="G52" t="s">
        <v>17</v>
      </c>
      <c r="H52" t="s">
        <v>29</v>
      </c>
      <c r="I52" t="s">
        <v>61</v>
      </c>
      <c r="J52" s="21" t="s">
        <v>62</v>
      </c>
      <c r="K52" t="s">
        <v>63</v>
      </c>
      <c r="L52" t="s">
        <v>64</v>
      </c>
      <c r="M52" t="s">
        <v>65</v>
      </c>
      <c r="N52" t="s">
        <v>24</v>
      </c>
      <c r="R52">
        <v>16658</v>
      </c>
    </row>
    <row r="53" spans="1:18" hidden="1" x14ac:dyDescent="0.35">
      <c r="A53">
        <v>11</v>
      </c>
      <c r="B53" t="s">
        <v>36</v>
      </c>
      <c r="C53" t="s">
        <v>60</v>
      </c>
      <c r="E53" t="s">
        <v>60</v>
      </c>
      <c r="G53" t="s">
        <v>17</v>
      </c>
      <c r="H53" t="s">
        <v>29</v>
      </c>
      <c r="I53" t="s">
        <v>38</v>
      </c>
      <c r="J53" s="21" t="s">
        <v>62</v>
      </c>
      <c r="K53" t="s">
        <v>63</v>
      </c>
      <c r="L53" t="s">
        <v>64</v>
      </c>
      <c r="M53" t="s">
        <v>65</v>
      </c>
      <c r="N53" t="s">
        <v>24</v>
      </c>
      <c r="R53">
        <v>16660</v>
      </c>
    </row>
    <row r="54" spans="1:18" x14ac:dyDescent="0.35">
      <c r="A54">
        <v>38</v>
      </c>
      <c r="B54" t="s">
        <v>140</v>
      </c>
      <c r="C54" t="s">
        <v>141</v>
      </c>
      <c r="D54" s="34" t="s">
        <v>479</v>
      </c>
      <c r="E54" s="21" t="s">
        <v>142</v>
      </c>
      <c r="G54" t="s">
        <v>17</v>
      </c>
      <c r="H54" t="s">
        <v>29</v>
      </c>
      <c r="I54" s="6" t="s">
        <v>96</v>
      </c>
      <c r="J54" s="21" t="s">
        <v>143</v>
      </c>
      <c r="K54" t="s">
        <v>144</v>
      </c>
      <c r="L54" t="s">
        <v>142</v>
      </c>
      <c r="M54" s="27" t="s">
        <v>145</v>
      </c>
      <c r="N54" t="s">
        <v>24</v>
      </c>
      <c r="R54">
        <v>16796</v>
      </c>
    </row>
    <row r="55" spans="1:18" hidden="1" x14ac:dyDescent="0.35">
      <c r="A55">
        <v>72</v>
      </c>
      <c r="B55" t="s">
        <v>269</v>
      </c>
      <c r="C55" t="s">
        <v>270</v>
      </c>
      <c r="E55" t="s">
        <v>270</v>
      </c>
      <c r="G55" t="s">
        <v>45</v>
      </c>
      <c r="H55" t="s">
        <v>46</v>
      </c>
      <c r="I55" t="s">
        <v>79</v>
      </c>
      <c r="J55" s="21" t="s">
        <v>271</v>
      </c>
      <c r="K55" t="s">
        <v>272</v>
      </c>
      <c r="L55" t="s">
        <v>273</v>
      </c>
      <c r="M55" t="s">
        <v>274</v>
      </c>
      <c r="N55" t="s">
        <v>24</v>
      </c>
      <c r="R55">
        <v>16899</v>
      </c>
    </row>
    <row r="56" spans="1:18" hidden="1" x14ac:dyDescent="0.35">
      <c r="A56">
        <v>37</v>
      </c>
      <c r="B56" t="s">
        <v>36</v>
      </c>
      <c r="C56" t="s">
        <v>131</v>
      </c>
      <c r="E56" t="s">
        <v>132</v>
      </c>
      <c r="G56" t="s">
        <v>45</v>
      </c>
      <c r="H56" t="s">
        <v>18</v>
      </c>
      <c r="I56" t="s">
        <v>79</v>
      </c>
      <c r="J56" s="21" t="s">
        <v>139</v>
      </c>
      <c r="K56" t="s">
        <v>134</v>
      </c>
      <c r="L56" t="s">
        <v>135</v>
      </c>
      <c r="M56" t="s">
        <v>136</v>
      </c>
      <c r="N56" t="s">
        <v>24</v>
      </c>
      <c r="O56">
        <v>2500</v>
      </c>
      <c r="P56">
        <v>2500</v>
      </c>
      <c r="R56">
        <v>16738</v>
      </c>
    </row>
    <row r="57" spans="1:18" x14ac:dyDescent="0.35">
      <c r="A57">
        <v>32</v>
      </c>
      <c r="B57" t="s">
        <v>121</v>
      </c>
      <c r="C57" s="27" t="s">
        <v>122</v>
      </c>
      <c r="D57" s="33" t="s">
        <v>482</v>
      </c>
      <c r="E57" s="21" t="s">
        <v>123</v>
      </c>
      <c r="G57" t="s">
        <v>17</v>
      </c>
      <c r="H57" t="s">
        <v>29</v>
      </c>
      <c r="I57" t="s">
        <v>61</v>
      </c>
      <c r="J57" s="21" t="s">
        <v>124</v>
      </c>
      <c r="K57" t="s">
        <v>125</v>
      </c>
      <c r="L57">
        <v>0</v>
      </c>
      <c r="M57" t="s">
        <v>126</v>
      </c>
      <c r="N57" t="s">
        <v>24</v>
      </c>
      <c r="R57">
        <v>16705</v>
      </c>
    </row>
    <row r="58" spans="1:18" hidden="1" x14ac:dyDescent="0.35">
      <c r="A58">
        <v>51</v>
      </c>
      <c r="B58" t="s">
        <v>114</v>
      </c>
      <c r="C58" t="s">
        <v>192</v>
      </c>
      <c r="E58" t="s">
        <v>193</v>
      </c>
      <c r="F58" t="s">
        <v>194</v>
      </c>
      <c r="G58" t="s">
        <v>17</v>
      </c>
      <c r="H58" t="s">
        <v>18</v>
      </c>
      <c r="I58" t="s">
        <v>99</v>
      </c>
      <c r="J58" s="21" t="s">
        <v>195</v>
      </c>
      <c r="K58" t="s">
        <v>196</v>
      </c>
      <c r="L58" t="s">
        <v>197</v>
      </c>
      <c r="M58" t="s">
        <v>198</v>
      </c>
      <c r="N58" t="s">
        <v>24</v>
      </c>
      <c r="O58">
        <v>3000</v>
      </c>
      <c r="P58">
        <v>3000</v>
      </c>
      <c r="R58">
        <v>16870</v>
      </c>
    </row>
    <row r="59" spans="1:18" hidden="1" x14ac:dyDescent="0.35">
      <c r="A59">
        <v>34</v>
      </c>
      <c r="B59" t="s">
        <v>36</v>
      </c>
      <c r="C59" t="s">
        <v>131</v>
      </c>
      <c r="E59" t="s">
        <v>132</v>
      </c>
      <c r="G59" t="s">
        <v>45</v>
      </c>
      <c r="H59" t="s">
        <v>18</v>
      </c>
      <c r="I59" t="s">
        <v>79</v>
      </c>
      <c r="J59" s="21" t="s">
        <v>133</v>
      </c>
      <c r="K59" t="s">
        <v>134</v>
      </c>
      <c r="L59" t="s">
        <v>135</v>
      </c>
      <c r="M59" t="s">
        <v>136</v>
      </c>
      <c r="N59" t="s">
        <v>24</v>
      </c>
      <c r="O59">
        <v>2500</v>
      </c>
      <c r="P59">
        <v>2500</v>
      </c>
      <c r="R59">
        <v>16722</v>
      </c>
    </row>
    <row r="60" spans="1:18" hidden="1" x14ac:dyDescent="0.35">
      <c r="A60">
        <v>85</v>
      </c>
      <c r="B60" t="s">
        <v>36</v>
      </c>
      <c r="C60" t="s">
        <v>319</v>
      </c>
      <c r="E60" t="s">
        <v>320</v>
      </c>
      <c r="F60" t="s">
        <v>321</v>
      </c>
      <c r="G60" t="s">
        <v>17</v>
      </c>
      <c r="H60" t="s">
        <v>18</v>
      </c>
      <c r="I60" t="s">
        <v>79</v>
      </c>
      <c r="J60" s="21" t="s">
        <v>322</v>
      </c>
      <c r="K60" t="s">
        <v>323</v>
      </c>
      <c r="L60" t="s">
        <v>324</v>
      </c>
      <c r="M60" t="s">
        <v>325</v>
      </c>
      <c r="N60" t="s">
        <v>24</v>
      </c>
      <c r="O60">
        <v>3300</v>
      </c>
      <c r="P60">
        <v>3300</v>
      </c>
      <c r="R60">
        <v>16922</v>
      </c>
    </row>
    <row r="61" spans="1:18" hidden="1" x14ac:dyDescent="0.35">
      <c r="A61">
        <v>81</v>
      </c>
      <c r="B61" t="s">
        <v>36</v>
      </c>
      <c r="C61" t="s">
        <v>300</v>
      </c>
      <c r="E61" t="s">
        <v>301</v>
      </c>
      <c r="G61" t="s">
        <v>17</v>
      </c>
      <c r="H61" t="s">
        <v>29</v>
      </c>
      <c r="I61" t="s">
        <v>35</v>
      </c>
      <c r="J61" s="21" t="s">
        <v>302</v>
      </c>
      <c r="K61" t="s">
        <v>303</v>
      </c>
      <c r="L61" t="s">
        <v>304</v>
      </c>
      <c r="M61" t="s">
        <v>305</v>
      </c>
      <c r="N61" t="s">
        <v>24</v>
      </c>
      <c r="O61">
        <v>3300</v>
      </c>
      <c r="P61">
        <v>3300</v>
      </c>
      <c r="R61">
        <v>16917</v>
      </c>
    </row>
    <row r="62" spans="1:18" hidden="1" x14ac:dyDescent="0.35">
      <c r="A62">
        <v>82</v>
      </c>
      <c r="B62" t="s">
        <v>121</v>
      </c>
      <c r="C62" t="s">
        <v>306</v>
      </c>
      <c r="E62" t="s">
        <v>307</v>
      </c>
      <c r="G62" t="s">
        <v>17</v>
      </c>
      <c r="H62" t="s">
        <v>29</v>
      </c>
      <c r="I62" t="s">
        <v>79</v>
      </c>
      <c r="J62" s="21" t="s">
        <v>308</v>
      </c>
      <c r="K62" t="s">
        <v>81</v>
      </c>
      <c r="L62" t="s">
        <v>309</v>
      </c>
      <c r="M62" t="s">
        <v>310</v>
      </c>
      <c r="N62" t="s">
        <v>24</v>
      </c>
      <c r="O62">
        <v>2800</v>
      </c>
      <c r="P62">
        <v>2800</v>
      </c>
      <c r="R62">
        <v>16918</v>
      </c>
    </row>
    <row r="63" spans="1:18" hidden="1" x14ac:dyDescent="0.35">
      <c r="A63">
        <v>15</v>
      </c>
      <c r="B63" t="s">
        <v>36</v>
      </c>
      <c r="C63" t="s">
        <v>60</v>
      </c>
      <c r="E63" t="s">
        <v>60</v>
      </c>
      <c r="G63" t="s">
        <v>17</v>
      </c>
      <c r="H63" t="s">
        <v>29</v>
      </c>
      <c r="I63" t="s">
        <v>38</v>
      </c>
      <c r="J63" s="21" t="s">
        <v>84</v>
      </c>
      <c r="K63" t="s">
        <v>85</v>
      </c>
      <c r="L63" t="s">
        <v>76</v>
      </c>
      <c r="M63" t="s">
        <v>77</v>
      </c>
      <c r="N63" t="s">
        <v>24</v>
      </c>
      <c r="R63">
        <v>16666</v>
      </c>
    </row>
    <row r="64" spans="1:18" x14ac:dyDescent="0.35">
      <c r="A64">
        <v>112</v>
      </c>
      <c r="B64" t="s">
        <v>166</v>
      </c>
      <c r="C64" t="s">
        <v>404</v>
      </c>
      <c r="D64" s="33" t="s">
        <v>482</v>
      </c>
      <c r="E64" s="21" t="s">
        <v>404</v>
      </c>
      <c r="G64" t="s">
        <v>17</v>
      </c>
      <c r="H64" t="s">
        <v>29</v>
      </c>
      <c r="I64" t="s">
        <v>38</v>
      </c>
      <c r="J64" s="21" t="s">
        <v>405</v>
      </c>
      <c r="K64" t="s">
        <v>406</v>
      </c>
      <c r="L64" t="s">
        <v>407</v>
      </c>
      <c r="M64" t="s">
        <v>408</v>
      </c>
      <c r="N64" t="s">
        <v>24</v>
      </c>
      <c r="O64">
        <v>2500</v>
      </c>
      <c r="P64">
        <v>2500</v>
      </c>
      <c r="R64">
        <v>16953</v>
      </c>
    </row>
    <row r="65" spans="1:18" x14ac:dyDescent="0.35">
      <c r="A65">
        <v>64</v>
      </c>
      <c r="B65" t="s">
        <v>25</v>
      </c>
      <c r="C65" t="s">
        <v>239</v>
      </c>
      <c r="D65" s="32" t="s">
        <v>481</v>
      </c>
      <c r="E65" s="21" t="s">
        <v>239</v>
      </c>
      <c r="G65" t="s">
        <v>17</v>
      </c>
      <c r="H65" t="s">
        <v>29</v>
      </c>
      <c r="I65" s="6" t="s">
        <v>35</v>
      </c>
      <c r="J65" s="21" t="s">
        <v>240</v>
      </c>
      <c r="K65" t="s">
        <v>241</v>
      </c>
      <c r="L65" t="s">
        <v>242</v>
      </c>
      <c r="M65" t="s">
        <v>240</v>
      </c>
      <c r="N65" t="s">
        <v>24</v>
      </c>
      <c r="O65">
        <v>2500</v>
      </c>
      <c r="P65">
        <v>2500</v>
      </c>
      <c r="R65">
        <v>16885</v>
      </c>
    </row>
    <row r="66" spans="1:18" hidden="1" x14ac:dyDescent="0.35">
      <c r="A66">
        <v>106</v>
      </c>
      <c r="B66" t="s">
        <v>36</v>
      </c>
      <c r="C66" t="s">
        <v>37</v>
      </c>
      <c r="E66" t="s">
        <v>37</v>
      </c>
      <c r="G66" t="s">
        <v>17</v>
      </c>
      <c r="H66" t="s">
        <v>29</v>
      </c>
      <c r="I66" t="s">
        <v>38</v>
      </c>
      <c r="J66" s="21" t="s">
        <v>385</v>
      </c>
      <c r="K66" t="s">
        <v>217</v>
      </c>
      <c r="L66" t="s">
        <v>218</v>
      </c>
      <c r="M66" t="s">
        <v>219</v>
      </c>
      <c r="N66" t="s">
        <v>24</v>
      </c>
      <c r="R66">
        <v>16947</v>
      </c>
    </row>
    <row r="67" spans="1:18" x14ac:dyDescent="0.35">
      <c r="A67">
        <v>122</v>
      </c>
      <c r="B67" t="s">
        <v>25</v>
      </c>
      <c r="C67" t="s">
        <v>239</v>
      </c>
      <c r="D67" s="32" t="s">
        <v>481</v>
      </c>
      <c r="E67" s="21" t="s">
        <v>239</v>
      </c>
      <c r="F67" t="s">
        <v>424</v>
      </c>
      <c r="G67" t="s">
        <v>17</v>
      </c>
      <c r="H67" t="s">
        <v>29</v>
      </c>
      <c r="I67" t="s">
        <v>38</v>
      </c>
      <c r="J67" s="21" t="s">
        <v>425</v>
      </c>
      <c r="K67" t="s">
        <v>426</v>
      </c>
      <c r="L67" t="s">
        <v>395</v>
      </c>
      <c r="M67" t="s">
        <v>427</v>
      </c>
      <c r="N67" t="s">
        <v>24</v>
      </c>
      <c r="O67">
        <v>3000</v>
      </c>
      <c r="P67">
        <v>3000</v>
      </c>
      <c r="R67">
        <v>16964</v>
      </c>
    </row>
    <row r="68" spans="1:18" hidden="1" x14ac:dyDescent="0.35">
      <c r="A68">
        <v>61</v>
      </c>
      <c r="B68" t="s">
        <v>25</v>
      </c>
      <c r="C68" t="s">
        <v>179</v>
      </c>
      <c r="E68" t="s">
        <v>180</v>
      </c>
      <c r="F68" t="s">
        <v>181</v>
      </c>
      <c r="G68" t="s">
        <v>17</v>
      </c>
      <c r="H68" t="s">
        <v>29</v>
      </c>
      <c r="I68" t="s">
        <v>35</v>
      </c>
      <c r="J68" s="21" t="s">
        <v>182</v>
      </c>
      <c r="K68" t="s">
        <v>183</v>
      </c>
      <c r="L68" t="s">
        <v>184</v>
      </c>
      <c r="M68" t="s">
        <v>185</v>
      </c>
      <c r="N68" t="s">
        <v>24</v>
      </c>
      <c r="O68">
        <v>3000</v>
      </c>
      <c r="P68">
        <v>3000</v>
      </c>
      <c r="R68">
        <v>16881</v>
      </c>
    </row>
    <row r="69" spans="1:18" hidden="1" x14ac:dyDescent="0.35">
      <c r="A69">
        <v>65</v>
      </c>
      <c r="B69" t="s">
        <v>25</v>
      </c>
      <c r="C69" t="s">
        <v>243</v>
      </c>
      <c r="E69" t="s">
        <v>243</v>
      </c>
      <c r="F69" t="s">
        <v>244</v>
      </c>
      <c r="G69" t="s">
        <v>17</v>
      </c>
      <c r="H69" t="s">
        <v>29</v>
      </c>
      <c r="I69" t="s">
        <v>38</v>
      </c>
      <c r="J69" s="21" t="s">
        <v>245</v>
      </c>
      <c r="K69" t="s">
        <v>246</v>
      </c>
      <c r="L69" t="s">
        <v>22</v>
      </c>
      <c r="M69" t="s">
        <v>247</v>
      </c>
      <c r="N69" t="s">
        <v>24</v>
      </c>
      <c r="O69">
        <v>3000</v>
      </c>
      <c r="P69">
        <v>3000</v>
      </c>
      <c r="R69">
        <v>16887</v>
      </c>
    </row>
    <row r="70" spans="1:18" hidden="1" x14ac:dyDescent="0.35">
      <c r="A70">
        <v>44</v>
      </c>
      <c r="B70" t="s">
        <v>25</v>
      </c>
      <c r="C70" t="s">
        <v>173</v>
      </c>
      <c r="E70" t="s">
        <v>174</v>
      </c>
      <c r="F70" t="s">
        <v>175</v>
      </c>
      <c r="G70" t="s">
        <v>17</v>
      </c>
      <c r="H70" t="s">
        <v>29</v>
      </c>
      <c r="I70" t="s">
        <v>96</v>
      </c>
      <c r="J70" s="21" t="s">
        <v>176</v>
      </c>
      <c r="K70" t="s">
        <v>118</v>
      </c>
      <c r="L70" t="s">
        <v>177</v>
      </c>
      <c r="M70" t="s">
        <v>178</v>
      </c>
      <c r="N70" t="s">
        <v>24</v>
      </c>
      <c r="O70">
        <v>3000</v>
      </c>
      <c r="P70">
        <v>3000</v>
      </c>
      <c r="R70">
        <v>16856</v>
      </c>
    </row>
    <row r="71" spans="1:18" hidden="1" x14ac:dyDescent="0.35">
      <c r="A71">
        <v>46</v>
      </c>
      <c r="B71" t="s">
        <v>25</v>
      </c>
      <c r="C71" t="s">
        <v>173</v>
      </c>
      <c r="E71" t="s">
        <v>174</v>
      </c>
      <c r="F71" t="s">
        <v>175</v>
      </c>
      <c r="G71" t="s">
        <v>17</v>
      </c>
      <c r="H71" t="s">
        <v>46</v>
      </c>
      <c r="I71" t="s">
        <v>186</v>
      </c>
      <c r="J71" s="21" t="s">
        <v>176</v>
      </c>
      <c r="K71" t="s">
        <v>118</v>
      </c>
      <c r="L71" t="s">
        <v>177</v>
      </c>
      <c r="M71" t="s">
        <v>178</v>
      </c>
      <c r="N71" t="s">
        <v>24</v>
      </c>
      <c r="O71">
        <v>3000</v>
      </c>
      <c r="P71">
        <v>3000</v>
      </c>
      <c r="R71">
        <v>16858</v>
      </c>
    </row>
    <row r="72" spans="1:18" hidden="1" x14ac:dyDescent="0.35">
      <c r="A72">
        <v>91</v>
      </c>
      <c r="B72" t="s">
        <v>269</v>
      </c>
      <c r="C72" t="s">
        <v>346</v>
      </c>
      <c r="E72" t="s">
        <v>347</v>
      </c>
      <c r="G72" t="s">
        <v>17</v>
      </c>
      <c r="H72" t="s">
        <v>46</v>
      </c>
      <c r="I72" t="s">
        <v>186</v>
      </c>
      <c r="J72" s="21" t="s">
        <v>348</v>
      </c>
      <c r="K72" t="s">
        <v>349</v>
      </c>
      <c r="L72" t="s">
        <v>350</v>
      </c>
      <c r="M72" t="s">
        <v>351</v>
      </c>
      <c r="N72" t="s">
        <v>24</v>
      </c>
      <c r="R72">
        <v>16928</v>
      </c>
    </row>
    <row r="73" spans="1:18" x14ac:dyDescent="0.35">
      <c r="A73">
        <v>54</v>
      </c>
      <c r="B73" t="s">
        <v>25</v>
      </c>
      <c r="C73" t="s">
        <v>179</v>
      </c>
      <c r="D73" s="32" t="s">
        <v>481</v>
      </c>
      <c r="E73" s="21" t="s">
        <v>180</v>
      </c>
      <c r="F73" t="s">
        <v>209</v>
      </c>
      <c r="G73" t="s">
        <v>17</v>
      </c>
      <c r="H73" t="s">
        <v>29</v>
      </c>
      <c r="I73" t="s">
        <v>30</v>
      </c>
      <c r="J73" s="21" t="s">
        <v>210</v>
      </c>
      <c r="K73" t="s">
        <v>211</v>
      </c>
      <c r="L73" t="s">
        <v>184</v>
      </c>
      <c r="M73" t="s">
        <v>212</v>
      </c>
      <c r="N73" t="s">
        <v>24</v>
      </c>
      <c r="O73">
        <v>3000</v>
      </c>
      <c r="P73">
        <v>3000</v>
      </c>
      <c r="R73">
        <v>16874</v>
      </c>
    </row>
    <row r="74" spans="1:18" x14ac:dyDescent="0.35">
      <c r="A74">
        <v>2</v>
      </c>
      <c r="B74" t="s">
        <v>25</v>
      </c>
      <c r="C74" t="s">
        <v>26</v>
      </c>
      <c r="D74" s="32" t="s">
        <v>481</v>
      </c>
      <c r="E74" s="21" t="s">
        <v>27</v>
      </c>
      <c r="F74" t="s">
        <v>28</v>
      </c>
      <c r="G74" t="s">
        <v>17</v>
      </c>
      <c r="H74" t="s">
        <v>29</v>
      </c>
      <c r="I74" t="s">
        <v>30</v>
      </c>
      <c r="J74" s="22" t="s">
        <v>31</v>
      </c>
      <c r="K74" t="s">
        <v>32</v>
      </c>
      <c r="L74" t="s">
        <v>33</v>
      </c>
      <c r="M74" t="s">
        <v>34</v>
      </c>
      <c r="N74" t="s">
        <v>24</v>
      </c>
      <c r="R74">
        <v>16650</v>
      </c>
    </row>
    <row r="75" spans="1:18" hidden="1" x14ac:dyDescent="0.35">
      <c r="A75">
        <v>19</v>
      </c>
      <c r="B75" t="s">
        <v>36</v>
      </c>
      <c r="C75" t="s">
        <v>37</v>
      </c>
      <c r="E75" t="s">
        <v>37</v>
      </c>
      <c r="G75" t="s">
        <v>45</v>
      </c>
      <c r="H75" t="s">
        <v>29</v>
      </c>
      <c r="I75" t="s">
        <v>96</v>
      </c>
      <c r="J75" s="21" t="s">
        <v>91</v>
      </c>
      <c r="K75" t="s">
        <v>92</v>
      </c>
      <c r="L75" t="s">
        <v>93</v>
      </c>
      <c r="M75" t="s">
        <v>94</v>
      </c>
      <c r="N75" t="s">
        <v>24</v>
      </c>
      <c r="R75">
        <v>16670</v>
      </c>
    </row>
    <row r="76" spans="1:18" x14ac:dyDescent="0.35">
      <c r="A76">
        <v>60</v>
      </c>
      <c r="B76" t="s">
        <v>36</v>
      </c>
      <c r="C76" t="s">
        <v>228</v>
      </c>
      <c r="D76" s="32" t="s">
        <v>481</v>
      </c>
      <c r="E76" s="21" t="s">
        <v>229</v>
      </c>
      <c r="G76" t="s">
        <v>17</v>
      </c>
      <c r="H76" t="s">
        <v>29</v>
      </c>
      <c r="I76" t="s">
        <v>38</v>
      </c>
      <c r="J76" s="21" t="s">
        <v>230</v>
      </c>
      <c r="K76" t="s">
        <v>231</v>
      </c>
      <c r="L76" t="s">
        <v>232</v>
      </c>
      <c r="M76" t="s">
        <v>233</v>
      </c>
      <c r="N76" t="s">
        <v>24</v>
      </c>
      <c r="O76">
        <v>2800</v>
      </c>
      <c r="P76">
        <v>2800</v>
      </c>
      <c r="R76">
        <v>16880</v>
      </c>
    </row>
    <row r="77" spans="1:18" hidden="1" x14ac:dyDescent="0.35">
      <c r="A77">
        <v>21</v>
      </c>
      <c r="B77" t="s">
        <v>36</v>
      </c>
      <c r="C77" t="s">
        <v>37</v>
      </c>
      <c r="E77" t="s">
        <v>37</v>
      </c>
      <c r="G77" t="s">
        <v>45</v>
      </c>
      <c r="H77" t="s">
        <v>18</v>
      </c>
      <c r="I77" t="s">
        <v>42</v>
      </c>
      <c r="J77" s="21" t="s">
        <v>91</v>
      </c>
      <c r="K77" t="s">
        <v>92</v>
      </c>
      <c r="L77" t="s">
        <v>93</v>
      </c>
      <c r="M77" t="s">
        <v>94</v>
      </c>
      <c r="N77" t="s">
        <v>24</v>
      </c>
      <c r="R77">
        <v>16672</v>
      </c>
    </row>
    <row r="78" spans="1:18" x14ac:dyDescent="0.35">
      <c r="A78">
        <v>130</v>
      </c>
      <c r="B78" t="s">
        <v>472</v>
      </c>
      <c r="C78" t="s">
        <v>473</v>
      </c>
      <c r="D78" s="33" t="s">
        <v>482</v>
      </c>
      <c r="E78" s="21" t="s">
        <v>474</v>
      </c>
      <c r="G78" t="s">
        <v>45</v>
      </c>
      <c r="H78" t="s">
        <v>29</v>
      </c>
      <c r="I78" s="27" t="s">
        <v>96</v>
      </c>
      <c r="J78" s="27" t="s">
        <v>475</v>
      </c>
      <c r="K78" t="s">
        <v>336</v>
      </c>
      <c r="L78" t="s">
        <v>337</v>
      </c>
      <c r="M78" s="27" t="s">
        <v>475</v>
      </c>
      <c r="N78" t="s">
        <v>24</v>
      </c>
      <c r="R78">
        <v>16974</v>
      </c>
    </row>
    <row r="79" spans="1:18" hidden="1" x14ac:dyDescent="0.35">
      <c r="A79">
        <v>80</v>
      </c>
      <c r="B79" t="s">
        <v>166</v>
      </c>
      <c r="C79" t="s">
        <v>199</v>
      </c>
      <c r="E79" t="s">
        <v>200</v>
      </c>
      <c r="G79" t="s">
        <v>17</v>
      </c>
      <c r="H79" t="s">
        <v>29</v>
      </c>
      <c r="I79" t="s">
        <v>79</v>
      </c>
      <c r="J79" s="21" t="s">
        <v>296</v>
      </c>
      <c r="K79" t="s">
        <v>297</v>
      </c>
      <c r="L79" t="s">
        <v>298</v>
      </c>
      <c r="M79" t="s">
        <v>299</v>
      </c>
      <c r="N79" t="s">
        <v>24</v>
      </c>
      <c r="O79">
        <v>2500</v>
      </c>
      <c r="P79">
        <v>2500</v>
      </c>
      <c r="R79">
        <v>16916</v>
      </c>
    </row>
    <row r="80" spans="1:18" x14ac:dyDescent="0.35">
      <c r="A80">
        <v>17</v>
      </c>
      <c r="B80" t="s">
        <v>36</v>
      </c>
      <c r="C80" t="s">
        <v>37</v>
      </c>
      <c r="D80" s="28" t="s">
        <v>479</v>
      </c>
      <c r="E80" s="21" t="s">
        <v>540</v>
      </c>
      <c r="G80" t="s">
        <v>45</v>
      </c>
      <c r="H80" t="s">
        <v>46</v>
      </c>
      <c r="I80" t="s">
        <v>47</v>
      </c>
      <c r="J80" s="21" t="s">
        <v>91</v>
      </c>
      <c r="K80" t="s">
        <v>92</v>
      </c>
      <c r="L80" t="s">
        <v>93</v>
      </c>
      <c r="M80" t="s">
        <v>94</v>
      </c>
      <c r="N80" t="s">
        <v>24</v>
      </c>
      <c r="R80">
        <v>16668</v>
      </c>
    </row>
    <row r="81" spans="1:18" x14ac:dyDescent="0.35">
      <c r="A81">
        <v>110</v>
      </c>
      <c r="B81" t="s">
        <v>36</v>
      </c>
      <c r="C81" t="s">
        <v>97</v>
      </c>
      <c r="D81" s="32" t="s">
        <v>481</v>
      </c>
      <c r="E81" s="21" t="s">
        <v>98</v>
      </c>
      <c r="F81" s="27"/>
      <c r="G81" t="s">
        <v>17</v>
      </c>
      <c r="H81" t="s">
        <v>18</v>
      </c>
      <c r="I81" t="s">
        <v>99</v>
      </c>
      <c r="J81" s="21" t="s">
        <v>390</v>
      </c>
      <c r="K81" t="s">
        <v>147</v>
      </c>
      <c r="L81" t="s">
        <v>391</v>
      </c>
      <c r="M81" t="s">
        <v>392</v>
      </c>
      <c r="N81" t="s">
        <v>24</v>
      </c>
      <c r="O81">
        <v>2000</v>
      </c>
      <c r="P81">
        <v>2000</v>
      </c>
      <c r="R81">
        <v>16951</v>
      </c>
    </row>
    <row r="82" spans="1:18" x14ac:dyDescent="0.35">
      <c r="A82">
        <v>114</v>
      </c>
      <c r="B82" t="s">
        <v>166</v>
      </c>
      <c r="C82" t="s">
        <v>327</v>
      </c>
      <c r="D82" s="32" t="s">
        <v>481</v>
      </c>
      <c r="E82" s="21" t="s">
        <v>327</v>
      </c>
      <c r="G82" t="s">
        <v>17</v>
      </c>
      <c r="H82" t="s">
        <v>18</v>
      </c>
      <c r="I82" s="27" t="s">
        <v>42</v>
      </c>
      <c r="J82" s="21" t="s">
        <v>368</v>
      </c>
      <c r="K82" t="s">
        <v>369</v>
      </c>
      <c r="L82" t="s">
        <v>22</v>
      </c>
      <c r="M82" t="s">
        <v>370</v>
      </c>
      <c r="N82" t="s">
        <v>24</v>
      </c>
      <c r="R82">
        <v>16955</v>
      </c>
    </row>
    <row r="83" spans="1:18" x14ac:dyDescent="0.35">
      <c r="A83">
        <v>22</v>
      </c>
      <c r="B83" t="s">
        <v>36</v>
      </c>
      <c r="C83" t="s">
        <v>37</v>
      </c>
      <c r="D83" s="34" t="s">
        <v>479</v>
      </c>
      <c r="E83" s="73" t="s">
        <v>540</v>
      </c>
      <c r="G83" t="s">
        <v>45</v>
      </c>
      <c r="H83" t="s">
        <v>18</v>
      </c>
      <c r="I83" t="s">
        <v>55</v>
      </c>
      <c r="J83" s="21" t="s">
        <v>91</v>
      </c>
      <c r="K83" t="s">
        <v>92</v>
      </c>
      <c r="L83" t="s">
        <v>93</v>
      </c>
      <c r="M83" s="6" t="s">
        <v>94</v>
      </c>
      <c r="N83" t="s">
        <v>24</v>
      </c>
      <c r="R83">
        <v>16673</v>
      </c>
    </row>
    <row r="84" spans="1:18" x14ac:dyDescent="0.35">
      <c r="A84">
        <v>93</v>
      </c>
      <c r="B84" t="s">
        <v>166</v>
      </c>
      <c r="C84" t="s">
        <v>327</v>
      </c>
      <c r="D84" s="31" t="s">
        <v>482</v>
      </c>
      <c r="E84" s="21" t="s">
        <v>327</v>
      </c>
      <c r="F84" t="s">
        <v>328</v>
      </c>
      <c r="G84" t="s">
        <v>17</v>
      </c>
      <c r="H84" t="s">
        <v>18</v>
      </c>
      <c r="I84" s="27" t="s">
        <v>19</v>
      </c>
      <c r="J84" s="21" t="s">
        <v>329</v>
      </c>
      <c r="K84" t="s">
        <v>330</v>
      </c>
      <c r="L84" t="s">
        <v>328</v>
      </c>
      <c r="M84" t="s">
        <v>331</v>
      </c>
      <c r="N84" t="s">
        <v>24</v>
      </c>
      <c r="R84">
        <v>16930</v>
      </c>
    </row>
    <row r="85" spans="1:18" hidden="1" x14ac:dyDescent="0.35">
      <c r="A85">
        <v>23</v>
      </c>
      <c r="B85" t="s">
        <v>36</v>
      </c>
      <c r="C85" t="s">
        <v>97</v>
      </c>
      <c r="E85" t="s">
        <v>98</v>
      </c>
      <c r="G85" t="s">
        <v>17</v>
      </c>
      <c r="H85" t="s">
        <v>18</v>
      </c>
      <c r="I85" t="s">
        <v>99</v>
      </c>
      <c r="J85" s="21" t="s">
        <v>100</v>
      </c>
      <c r="K85" t="s">
        <v>101</v>
      </c>
      <c r="L85" t="s">
        <v>102</v>
      </c>
      <c r="M85" t="s">
        <v>103</v>
      </c>
      <c r="N85" t="s">
        <v>24</v>
      </c>
      <c r="O85">
        <v>2000</v>
      </c>
      <c r="P85">
        <v>2000</v>
      </c>
      <c r="R85">
        <v>16674</v>
      </c>
    </row>
    <row r="86" spans="1:18" hidden="1" x14ac:dyDescent="0.35">
      <c r="A86">
        <v>24</v>
      </c>
      <c r="B86" t="s">
        <v>36</v>
      </c>
      <c r="C86" t="s">
        <v>97</v>
      </c>
      <c r="E86" t="s">
        <v>98</v>
      </c>
      <c r="G86" t="s">
        <v>17</v>
      </c>
      <c r="H86" t="s">
        <v>29</v>
      </c>
      <c r="I86" t="s">
        <v>61</v>
      </c>
      <c r="J86" s="21" t="s">
        <v>100</v>
      </c>
      <c r="K86" t="s">
        <v>101</v>
      </c>
      <c r="L86" t="s">
        <v>102</v>
      </c>
      <c r="M86" t="s">
        <v>103</v>
      </c>
      <c r="N86" t="s">
        <v>24</v>
      </c>
      <c r="O86">
        <v>2000</v>
      </c>
      <c r="P86">
        <v>2000</v>
      </c>
      <c r="R86">
        <v>16675</v>
      </c>
    </row>
    <row r="87" spans="1:18" hidden="1" x14ac:dyDescent="0.35">
      <c r="A87">
        <v>25</v>
      </c>
      <c r="B87" t="s">
        <v>36</v>
      </c>
      <c r="C87" t="s">
        <v>97</v>
      </c>
      <c r="E87" t="s">
        <v>98</v>
      </c>
      <c r="G87" t="s">
        <v>17</v>
      </c>
      <c r="H87" t="s">
        <v>29</v>
      </c>
      <c r="I87" t="s">
        <v>38</v>
      </c>
      <c r="J87" s="21" t="s">
        <v>100</v>
      </c>
      <c r="K87" t="s">
        <v>101</v>
      </c>
      <c r="L87" t="s">
        <v>102</v>
      </c>
      <c r="M87" t="s">
        <v>103</v>
      </c>
      <c r="N87" t="s">
        <v>24</v>
      </c>
      <c r="O87">
        <v>2000</v>
      </c>
      <c r="P87">
        <v>2000</v>
      </c>
      <c r="R87">
        <v>16676</v>
      </c>
    </row>
    <row r="88" spans="1:18" x14ac:dyDescent="0.35">
      <c r="A88">
        <v>27</v>
      </c>
      <c r="B88" t="s">
        <v>36</v>
      </c>
      <c r="C88" t="s">
        <v>97</v>
      </c>
      <c r="D88" s="34" t="s">
        <v>479</v>
      </c>
      <c r="E88" s="21" t="s">
        <v>98</v>
      </c>
      <c r="G88" t="s">
        <v>45</v>
      </c>
      <c r="H88" t="s">
        <v>18</v>
      </c>
      <c r="I88" t="s">
        <v>19</v>
      </c>
      <c r="J88" s="21" t="s">
        <v>108</v>
      </c>
      <c r="K88" t="s">
        <v>105</v>
      </c>
      <c r="L88" t="s">
        <v>106</v>
      </c>
      <c r="M88" t="s">
        <v>107</v>
      </c>
      <c r="N88" t="s">
        <v>24</v>
      </c>
      <c r="O88">
        <v>2000</v>
      </c>
      <c r="P88">
        <v>2000</v>
      </c>
      <c r="R88">
        <v>16678</v>
      </c>
    </row>
    <row r="89" spans="1:18" hidden="1" x14ac:dyDescent="0.35">
      <c r="A89">
        <v>73</v>
      </c>
      <c r="B89" t="s">
        <v>36</v>
      </c>
      <c r="C89" t="s">
        <v>97</v>
      </c>
      <c r="E89" t="s">
        <v>98</v>
      </c>
      <c r="G89" t="s">
        <v>45</v>
      </c>
      <c r="H89" t="s">
        <v>18</v>
      </c>
      <c r="I89" t="s">
        <v>55</v>
      </c>
      <c r="J89" s="21" t="s">
        <v>265</v>
      </c>
      <c r="K89" t="s">
        <v>266</v>
      </c>
      <c r="L89" t="s">
        <v>267</v>
      </c>
      <c r="M89" t="s">
        <v>268</v>
      </c>
      <c r="N89" t="s">
        <v>24</v>
      </c>
      <c r="O89">
        <v>2000</v>
      </c>
      <c r="P89">
        <v>2000</v>
      </c>
      <c r="R89">
        <v>16900</v>
      </c>
    </row>
    <row r="90" spans="1:18" hidden="1" x14ac:dyDescent="0.35">
      <c r="A90">
        <v>75</v>
      </c>
      <c r="B90" t="s">
        <v>36</v>
      </c>
      <c r="C90" t="s">
        <v>97</v>
      </c>
      <c r="E90" t="s">
        <v>98</v>
      </c>
      <c r="G90" t="s">
        <v>45</v>
      </c>
      <c r="H90" t="s">
        <v>29</v>
      </c>
      <c r="I90" t="s">
        <v>38</v>
      </c>
      <c r="J90" s="21" t="s">
        <v>265</v>
      </c>
      <c r="K90" t="s">
        <v>266</v>
      </c>
      <c r="L90" t="s">
        <v>267</v>
      </c>
      <c r="M90" t="s">
        <v>268</v>
      </c>
      <c r="N90" t="s">
        <v>24</v>
      </c>
      <c r="O90">
        <v>2000</v>
      </c>
      <c r="P90">
        <v>2000</v>
      </c>
      <c r="R90">
        <v>16903</v>
      </c>
    </row>
    <row r="91" spans="1:18" hidden="1" x14ac:dyDescent="0.35">
      <c r="A91">
        <v>118</v>
      </c>
      <c r="B91" t="s">
        <v>36</v>
      </c>
      <c r="C91" t="s">
        <v>97</v>
      </c>
      <c r="E91" t="s">
        <v>98</v>
      </c>
      <c r="G91" t="s">
        <v>45</v>
      </c>
      <c r="H91" t="s">
        <v>29</v>
      </c>
      <c r="I91" t="s">
        <v>38</v>
      </c>
      <c r="J91" s="21" t="s">
        <v>416</v>
      </c>
      <c r="K91" t="s">
        <v>147</v>
      </c>
      <c r="L91" t="s">
        <v>417</v>
      </c>
      <c r="M91" t="s">
        <v>418</v>
      </c>
      <c r="N91" t="s">
        <v>24</v>
      </c>
      <c r="O91">
        <v>2000</v>
      </c>
      <c r="P91">
        <v>2000</v>
      </c>
      <c r="R91">
        <v>16960</v>
      </c>
    </row>
    <row r="92" spans="1:18" hidden="1" x14ac:dyDescent="0.35">
      <c r="A92">
        <v>121</v>
      </c>
      <c r="B92" t="s">
        <v>36</v>
      </c>
      <c r="C92" t="s">
        <v>97</v>
      </c>
      <c r="E92" t="s">
        <v>98</v>
      </c>
      <c r="G92" t="s">
        <v>45</v>
      </c>
      <c r="H92" t="s">
        <v>18</v>
      </c>
      <c r="I92" t="s">
        <v>99</v>
      </c>
      <c r="J92" s="21" t="s">
        <v>416</v>
      </c>
      <c r="K92" t="s">
        <v>147</v>
      </c>
      <c r="L92" t="s">
        <v>417</v>
      </c>
      <c r="M92" t="s">
        <v>418</v>
      </c>
      <c r="N92" t="s">
        <v>24</v>
      </c>
      <c r="O92">
        <v>2000</v>
      </c>
      <c r="P92">
        <v>2000</v>
      </c>
      <c r="R92">
        <v>16963</v>
      </c>
    </row>
    <row r="93" spans="1:18" hidden="1" x14ac:dyDescent="0.35">
      <c r="A93">
        <v>124</v>
      </c>
      <c r="B93" t="s">
        <v>36</v>
      </c>
      <c r="C93" t="s">
        <v>97</v>
      </c>
      <c r="E93" t="s">
        <v>98</v>
      </c>
      <c r="G93" t="s">
        <v>45</v>
      </c>
      <c r="H93" t="s">
        <v>29</v>
      </c>
      <c r="I93" t="s">
        <v>61</v>
      </c>
      <c r="J93" s="21" t="s">
        <v>416</v>
      </c>
      <c r="K93" t="s">
        <v>147</v>
      </c>
      <c r="L93" t="s">
        <v>417</v>
      </c>
      <c r="M93" t="s">
        <v>418</v>
      </c>
      <c r="N93" t="s">
        <v>24</v>
      </c>
      <c r="O93">
        <v>2000</v>
      </c>
      <c r="P93">
        <v>2000</v>
      </c>
      <c r="R93">
        <v>16967</v>
      </c>
    </row>
    <row r="94" spans="1:18" hidden="1" x14ac:dyDescent="0.35">
      <c r="A94">
        <v>39</v>
      </c>
      <c r="B94" t="s">
        <v>140</v>
      </c>
      <c r="C94" t="s">
        <v>141</v>
      </c>
      <c r="E94" t="s">
        <v>142</v>
      </c>
      <c r="G94" t="s">
        <v>45</v>
      </c>
      <c r="H94" t="s">
        <v>18</v>
      </c>
      <c r="I94" t="s">
        <v>19</v>
      </c>
      <c r="J94" s="21" t="s">
        <v>146</v>
      </c>
      <c r="K94" t="s">
        <v>147</v>
      </c>
      <c r="L94" t="s">
        <v>148</v>
      </c>
      <c r="M94" t="s">
        <v>149</v>
      </c>
      <c r="N94" t="s">
        <v>24</v>
      </c>
      <c r="R94">
        <v>16797</v>
      </c>
    </row>
    <row r="95" spans="1:18" hidden="1" x14ac:dyDescent="0.35">
      <c r="A95">
        <v>41</v>
      </c>
      <c r="B95" t="s">
        <v>36</v>
      </c>
      <c r="C95" t="s">
        <v>150</v>
      </c>
      <c r="E95" t="s">
        <v>151</v>
      </c>
      <c r="F95" t="s">
        <v>154</v>
      </c>
      <c r="G95" t="s">
        <v>17</v>
      </c>
      <c r="H95" t="s">
        <v>29</v>
      </c>
      <c r="I95" t="s">
        <v>38</v>
      </c>
      <c r="J95" s="21" t="s">
        <v>155</v>
      </c>
      <c r="K95" t="s">
        <v>156</v>
      </c>
      <c r="L95" t="s">
        <v>157</v>
      </c>
      <c r="M95" t="s">
        <v>157</v>
      </c>
      <c r="N95" t="s">
        <v>24</v>
      </c>
      <c r="O95">
        <v>3000</v>
      </c>
      <c r="P95">
        <v>3000</v>
      </c>
      <c r="R95">
        <v>16844</v>
      </c>
    </row>
    <row r="96" spans="1:18" hidden="1" x14ac:dyDescent="0.35">
      <c r="A96">
        <v>111</v>
      </c>
      <c r="B96" s="6" t="s">
        <v>10</v>
      </c>
      <c r="C96" t="s">
        <v>397</v>
      </c>
      <c r="E96" t="s">
        <v>398</v>
      </c>
      <c r="F96" t="s">
        <v>399</v>
      </c>
      <c r="G96" t="s">
        <v>17</v>
      </c>
      <c r="H96" t="s">
        <v>18</v>
      </c>
      <c r="I96" t="s">
        <v>19</v>
      </c>
      <c r="J96" s="21" t="s">
        <v>400</v>
      </c>
      <c r="K96" t="s">
        <v>401</v>
      </c>
      <c r="L96" t="s">
        <v>402</v>
      </c>
      <c r="M96" t="s">
        <v>403</v>
      </c>
      <c r="N96" t="s">
        <v>24</v>
      </c>
      <c r="R96">
        <v>16952</v>
      </c>
    </row>
    <row r="97" spans="1:18" hidden="1" x14ac:dyDescent="0.35">
      <c r="A97">
        <v>1</v>
      </c>
      <c r="B97" s="6" t="s">
        <v>469</v>
      </c>
      <c r="C97" t="s">
        <v>16</v>
      </c>
      <c r="E97" t="s">
        <v>16</v>
      </c>
      <c r="G97" t="s">
        <v>17</v>
      </c>
      <c r="H97" t="s">
        <v>18</v>
      </c>
      <c r="I97" t="s">
        <v>19</v>
      </c>
      <c r="J97" s="21" t="s">
        <v>20</v>
      </c>
      <c r="K97" t="s">
        <v>21</v>
      </c>
      <c r="L97" t="s">
        <v>22</v>
      </c>
      <c r="M97" t="s">
        <v>23</v>
      </c>
      <c r="N97" t="s">
        <v>24</v>
      </c>
      <c r="R97">
        <v>16648</v>
      </c>
    </row>
    <row r="98" spans="1:18" x14ac:dyDescent="0.35">
      <c r="A98">
        <v>26</v>
      </c>
      <c r="B98" t="s">
        <v>36</v>
      </c>
      <c r="C98" t="s">
        <v>97</v>
      </c>
      <c r="D98" s="34" t="s">
        <v>479</v>
      </c>
      <c r="E98" s="21" t="s">
        <v>98</v>
      </c>
      <c r="G98" t="s">
        <v>45</v>
      </c>
      <c r="H98" t="s">
        <v>18</v>
      </c>
      <c r="I98" t="s">
        <v>99</v>
      </c>
      <c r="J98" s="21" t="s">
        <v>104</v>
      </c>
      <c r="K98" t="s">
        <v>105</v>
      </c>
      <c r="L98" t="s">
        <v>106</v>
      </c>
      <c r="M98" t="s">
        <v>107</v>
      </c>
      <c r="N98" t="s">
        <v>24</v>
      </c>
      <c r="O98">
        <v>2000</v>
      </c>
      <c r="P98">
        <v>2000</v>
      </c>
      <c r="R98">
        <v>16677</v>
      </c>
    </row>
    <row r="99" spans="1:18" hidden="1" x14ac:dyDescent="0.35">
      <c r="A99">
        <v>76</v>
      </c>
      <c r="B99" t="s">
        <v>36</v>
      </c>
      <c r="C99" t="s">
        <v>97</v>
      </c>
      <c r="E99" t="s">
        <v>98</v>
      </c>
      <c r="G99" t="s">
        <v>17</v>
      </c>
      <c r="H99" t="s">
        <v>18</v>
      </c>
      <c r="I99" t="s">
        <v>79</v>
      </c>
      <c r="J99" s="21" t="s">
        <v>280</v>
      </c>
      <c r="K99" t="s">
        <v>281</v>
      </c>
      <c r="L99" t="s">
        <v>282</v>
      </c>
      <c r="M99" t="s">
        <v>283</v>
      </c>
      <c r="N99" t="s">
        <v>24</v>
      </c>
      <c r="O99">
        <v>2000</v>
      </c>
      <c r="P99">
        <v>2000</v>
      </c>
      <c r="R99">
        <v>16909</v>
      </c>
    </row>
    <row r="100" spans="1:18" hidden="1" x14ac:dyDescent="0.35">
      <c r="A100">
        <v>78</v>
      </c>
      <c r="B100" t="s">
        <v>36</v>
      </c>
      <c r="C100" t="s">
        <v>97</v>
      </c>
      <c r="E100" t="s">
        <v>98</v>
      </c>
      <c r="G100" t="s">
        <v>17</v>
      </c>
      <c r="H100" t="s">
        <v>29</v>
      </c>
      <c r="I100" t="s">
        <v>35</v>
      </c>
      <c r="J100" s="21" t="s">
        <v>280</v>
      </c>
      <c r="K100" t="s">
        <v>281</v>
      </c>
      <c r="L100" t="s">
        <v>282</v>
      </c>
      <c r="M100" t="s">
        <v>283</v>
      </c>
      <c r="N100" t="s">
        <v>24</v>
      </c>
      <c r="O100">
        <v>2000</v>
      </c>
      <c r="P100">
        <v>2000</v>
      </c>
      <c r="R100">
        <v>16914</v>
      </c>
    </row>
    <row r="101" spans="1:18" hidden="1" x14ac:dyDescent="0.35">
      <c r="A101">
        <v>77</v>
      </c>
      <c r="B101" t="s">
        <v>25</v>
      </c>
      <c r="C101" t="s">
        <v>284</v>
      </c>
      <c r="E101" t="s">
        <v>285</v>
      </c>
      <c r="F101" t="s">
        <v>286</v>
      </c>
      <c r="G101" t="s">
        <v>17</v>
      </c>
      <c r="H101" t="s">
        <v>29</v>
      </c>
      <c r="I101" t="s">
        <v>38</v>
      </c>
      <c r="J101" s="21" t="s">
        <v>287</v>
      </c>
      <c r="K101" t="s">
        <v>196</v>
      </c>
      <c r="L101" t="s">
        <v>288</v>
      </c>
      <c r="M101" t="s">
        <v>289</v>
      </c>
      <c r="N101" t="s">
        <v>24</v>
      </c>
      <c r="O101">
        <v>3500</v>
      </c>
      <c r="P101">
        <v>3500</v>
      </c>
      <c r="R101">
        <v>16910</v>
      </c>
    </row>
    <row r="102" spans="1:18" hidden="1" x14ac:dyDescent="0.35">
      <c r="A102">
        <v>109</v>
      </c>
      <c r="B102" t="s">
        <v>25</v>
      </c>
      <c r="C102" t="s">
        <v>239</v>
      </c>
      <c r="E102" t="s">
        <v>239</v>
      </c>
      <c r="F102" t="s">
        <v>393</v>
      </c>
      <c r="G102" t="s">
        <v>17</v>
      </c>
      <c r="H102" t="s">
        <v>18</v>
      </c>
      <c r="I102" t="s">
        <v>19</v>
      </c>
      <c r="J102" s="21" t="s">
        <v>394</v>
      </c>
      <c r="K102" t="s">
        <v>221</v>
      </c>
      <c r="L102" t="s">
        <v>395</v>
      </c>
      <c r="M102" t="s">
        <v>396</v>
      </c>
      <c r="N102" t="s">
        <v>24</v>
      </c>
      <c r="O102">
        <v>3000</v>
      </c>
      <c r="P102">
        <v>3000</v>
      </c>
      <c r="R102">
        <v>16950</v>
      </c>
    </row>
    <row r="103" spans="1:18" hidden="1" x14ac:dyDescent="0.35">
      <c r="A103">
        <v>68</v>
      </c>
      <c r="B103" s="6" t="s">
        <v>10</v>
      </c>
      <c r="C103" t="s">
        <v>249</v>
      </c>
      <c r="E103" t="s">
        <v>250</v>
      </c>
      <c r="G103" t="s">
        <v>17</v>
      </c>
      <c r="H103" t="s">
        <v>46</v>
      </c>
      <c r="I103" t="s">
        <v>86</v>
      </c>
      <c r="J103" s="21" t="s">
        <v>251</v>
      </c>
      <c r="K103" t="s">
        <v>252</v>
      </c>
      <c r="L103" t="s">
        <v>253</v>
      </c>
      <c r="M103" t="s">
        <v>253</v>
      </c>
      <c r="N103" t="s">
        <v>24</v>
      </c>
      <c r="R103">
        <v>16891</v>
      </c>
    </row>
    <row r="104" spans="1:18" hidden="1" x14ac:dyDescent="0.35">
      <c r="A104">
        <v>47</v>
      </c>
      <c r="B104" t="s">
        <v>36</v>
      </c>
      <c r="C104" t="s">
        <v>187</v>
      </c>
      <c r="E104" t="s">
        <v>188</v>
      </c>
      <c r="G104" t="s">
        <v>45</v>
      </c>
      <c r="H104" t="s">
        <v>18</v>
      </c>
      <c r="I104" t="s">
        <v>19</v>
      </c>
      <c r="J104" s="21" t="s">
        <v>189</v>
      </c>
      <c r="K104" t="s">
        <v>190</v>
      </c>
      <c r="L104" t="s">
        <v>191</v>
      </c>
      <c r="M104" t="s">
        <v>191</v>
      </c>
      <c r="N104" t="s">
        <v>24</v>
      </c>
      <c r="O104">
        <v>2500</v>
      </c>
      <c r="P104">
        <v>2500</v>
      </c>
      <c r="R104">
        <v>16859</v>
      </c>
    </row>
    <row r="105" spans="1:18" hidden="1" x14ac:dyDescent="0.35">
      <c r="A105">
        <v>48</v>
      </c>
      <c r="B105" t="s">
        <v>36</v>
      </c>
      <c r="C105" t="s">
        <v>187</v>
      </c>
      <c r="E105" t="s">
        <v>188</v>
      </c>
      <c r="G105" t="s">
        <v>45</v>
      </c>
      <c r="H105" t="s">
        <v>18</v>
      </c>
      <c r="I105" t="s">
        <v>55</v>
      </c>
      <c r="J105" s="21" t="s">
        <v>189</v>
      </c>
      <c r="K105" t="s">
        <v>190</v>
      </c>
      <c r="L105" t="s">
        <v>191</v>
      </c>
      <c r="M105" t="s">
        <v>191</v>
      </c>
      <c r="N105" t="s">
        <v>24</v>
      </c>
      <c r="O105">
        <v>2500</v>
      </c>
      <c r="P105">
        <v>2500</v>
      </c>
      <c r="R105">
        <v>16860</v>
      </c>
    </row>
    <row r="106" spans="1:18" hidden="1" x14ac:dyDescent="0.35">
      <c r="A106">
        <v>98</v>
      </c>
      <c r="B106" s="6" t="s">
        <v>464</v>
      </c>
      <c r="C106" t="s">
        <v>363</v>
      </c>
      <c r="E106" t="s">
        <v>363</v>
      </c>
      <c r="G106" t="s">
        <v>45</v>
      </c>
      <c r="H106" t="s">
        <v>29</v>
      </c>
      <c r="I106" t="s">
        <v>61</v>
      </c>
      <c r="J106" s="21" t="s">
        <v>364</v>
      </c>
      <c r="K106" t="s">
        <v>365</v>
      </c>
      <c r="L106" t="s">
        <v>366</v>
      </c>
      <c r="M106" t="s">
        <v>367</v>
      </c>
      <c r="N106" t="s">
        <v>24</v>
      </c>
      <c r="O106">
        <v>500</v>
      </c>
      <c r="P106">
        <v>500</v>
      </c>
      <c r="R106">
        <v>16935</v>
      </c>
    </row>
    <row r="107" spans="1:18" x14ac:dyDescent="0.35">
      <c r="A107">
        <v>67</v>
      </c>
      <c r="B107" t="s">
        <v>36</v>
      </c>
      <c r="C107" t="s">
        <v>37</v>
      </c>
      <c r="D107" s="33" t="s">
        <v>482</v>
      </c>
      <c r="E107" s="21" t="s">
        <v>540</v>
      </c>
      <c r="G107" t="s">
        <v>17</v>
      </c>
      <c r="H107" t="s">
        <v>18</v>
      </c>
      <c r="I107" t="s">
        <v>99</v>
      </c>
      <c r="J107" s="21" t="s">
        <v>39</v>
      </c>
      <c r="K107" t="s">
        <v>40</v>
      </c>
      <c r="L107" t="s">
        <v>41</v>
      </c>
      <c r="M107" t="s">
        <v>39</v>
      </c>
      <c r="N107" t="s">
        <v>24</v>
      </c>
      <c r="R107">
        <v>16890</v>
      </c>
    </row>
    <row r="108" spans="1:18" x14ac:dyDescent="0.35">
      <c r="A108">
        <v>99</v>
      </c>
      <c r="B108" t="s">
        <v>166</v>
      </c>
      <c r="C108" t="s">
        <v>327</v>
      </c>
      <c r="D108" s="32" t="s">
        <v>481</v>
      </c>
      <c r="E108" s="21" t="s">
        <v>327</v>
      </c>
      <c r="G108" t="s">
        <v>17</v>
      </c>
      <c r="H108" t="s">
        <v>29</v>
      </c>
      <c r="I108" t="s">
        <v>96</v>
      </c>
      <c r="J108" s="21" t="s">
        <v>368</v>
      </c>
      <c r="K108" t="s">
        <v>369</v>
      </c>
      <c r="L108" t="s">
        <v>22</v>
      </c>
      <c r="M108" t="s">
        <v>370</v>
      </c>
      <c r="N108" t="s">
        <v>24</v>
      </c>
      <c r="R108">
        <v>16936</v>
      </c>
    </row>
    <row r="109" spans="1:18" hidden="1" x14ac:dyDescent="0.35">
      <c r="A109">
        <v>86</v>
      </c>
      <c r="B109" t="s">
        <v>166</v>
      </c>
      <c r="C109" t="s">
        <v>326</v>
      </c>
      <c r="E109" t="s">
        <v>327</v>
      </c>
      <c r="F109" t="s">
        <v>328</v>
      </c>
      <c r="G109" t="s">
        <v>17</v>
      </c>
      <c r="H109" t="s">
        <v>29</v>
      </c>
      <c r="I109" t="s">
        <v>61</v>
      </c>
      <c r="J109" s="21" t="s">
        <v>329</v>
      </c>
      <c r="K109" t="s">
        <v>330</v>
      </c>
      <c r="L109" t="s">
        <v>328</v>
      </c>
      <c r="M109" t="s">
        <v>331</v>
      </c>
      <c r="N109" t="s">
        <v>24</v>
      </c>
      <c r="R109">
        <v>16923</v>
      </c>
    </row>
    <row r="110" spans="1:18" x14ac:dyDescent="0.35">
      <c r="A110">
        <v>59</v>
      </c>
      <c r="B110" t="s">
        <v>36</v>
      </c>
      <c r="C110" s="27" t="s">
        <v>68</v>
      </c>
      <c r="D110" s="33" t="s">
        <v>482</v>
      </c>
      <c r="E110" s="21" t="s">
        <v>68</v>
      </c>
      <c r="G110" t="s">
        <v>17</v>
      </c>
      <c r="H110" t="s">
        <v>29</v>
      </c>
      <c r="I110" s="6" t="s">
        <v>38</v>
      </c>
      <c r="J110" s="21" t="s">
        <v>224</v>
      </c>
      <c r="K110" t="s">
        <v>225</v>
      </c>
      <c r="L110" t="s">
        <v>226</v>
      </c>
      <c r="M110" t="s">
        <v>227</v>
      </c>
      <c r="N110" t="s">
        <v>24</v>
      </c>
      <c r="O110">
        <v>2800</v>
      </c>
      <c r="P110">
        <v>2800</v>
      </c>
      <c r="R110">
        <v>16879</v>
      </c>
    </row>
    <row r="111" spans="1:18" x14ac:dyDescent="0.35">
      <c r="A111">
        <v>10</v>
      </c>
      <c r="B111" t="s">
        <v>36</v>
      </c>
      <c r="C111" s="27" t="s">
        <v>37</v>
      </c>
      <c r="D111" s="34" t="s">
        <v>479</v>
      </c>
      <c r="E111" s="21" t="s">
        <v>540</v>
      </c>
      <c r="G111" t="s">
        <v>45</v>
      </c>
      <c r="H111" t="s">
        <v>29</v>
      </c>
      <c r="I111" t="s">
        <v>38</v>
      </c>
      <c r="J111" s="21" t="s">
        <v>56</v>
      </c>
      <c r="K111" t="s">
        <v>57</v>
      </c>
      <c r="L111" t="s">
        <v>58</v>
      </c>
      <c r="M111" t="s">
        <v>59</v>
      </c>
      <c r="N111" t="s">
        <v>24</v>
      </c>
      <c r="R111">
        <v>16659</v>
      </c>
    </row>
    <row r="112" spans="1:18" hidden="1" x14ac:dyDescent="0.35">
      <c r="A112">
        <v>96</v>
      </c>
      <c r="B112" t="s">
        <v>166</v>
      </c>
      <c r="C112" t="s">
        <v>326</v>
      </c>
      <c r="E112" t="s">
        <v>327</v>
      </c>
      <c r="F112" t="s">
        <v>328</v>
      </c>
      <c r="G112" t="s">
        <v>17</v>
      </c>
      <c r="H112" t="s">
        <v>18</v>
      </c>
      <c r="I112" t="s">
        <v>55</v>
      </c>
      <c r="J112" s="21" t="s">
        <v>329</v>
      </c>
      <c r="K112" t="s">
        <v>330</v>
      </c>
      <c r="L112" t="s">
        <v>328</v>
      </c>
      <c r="M112" t="s">
        <v>331</v>
      </c>
      <c r="N112" t="s">
        <v>24</v>
      </c>
      <c r="R112">
        <v>16933</v>
      </c>
    </row>
    <row r="113" spans="1:18" hidden="1" x14ac:dyDescent="0.35">
      <c r="A113">
        <v>123</v>
      </c>
      <c r="B113" t="s">
        <v>25</v>
      </c>
      <c r="C113" t="s">
        <v>239</v>
      </c>
      <c r="E113" t="s">
        <v>239</v>
      </c>
      <c r="F113" t="s">
        <v>428</v>
      </c>
      <c r="G113" t="s">
        <v>17</v>
      </c>
      <c r="H113" t="s">
        <v>18</v>
      </c>
      <c r="I113" t="s">
        <v>79</v>
      </c>
      <c r="J113" s="21" t="s">
        <v>429</v>
      </c>
      <c r="K113" t="s">
        <v>430</v>
      </c>
      <c r="L113" t="s">
        <v>395</v>
      </c>
      <c r="M113" t="s">
        <v>431</v>
      </c>
      <c r="N113" t="s">
        <v>24</v>
      </c>
      <c r="O113">
        <v>3000</v>
      </c>
      <c r="P113">
        <v>3000</v>
      </c>
      <c r="R113">
        <v>16965</v>
      </c>
    </row>
    <row r="114" spans="1:18" hidden="1" x14ac:dyDescent="0.35">
      <c r="A114">
        <v>43</v>
      </c>
      <c r="B114" t="s">
        <v>166</v>
      </c>
      <c r="C114" t="s">
        <v>167</v>
      </c>
      <c r="E114" t="s">
        <v>168</v>
      </c>
      <c r="F114" t="s">
        <v>169</v>
      </c>
      <c r="G114" t="s">
        <v>17</v>
      </c>
      <c r="H114" t="s">
        <v>18</v>
      </c>
      <c r="I114" t="s">
        <v>19</v>
      </c>
      <c r="J114" s="21" t="s">
        <v>170</v>
      </c>
      <c r="K114" t="s">
        <v>171</v>
      </c>
      <c r="L114" t="s">
        <v>22</v>
      </c>
      <c r="M114" t="s">
        <v>172</v>
      </c>
      <c r="N114" t="s">
        <v>24</v>
      </c>
      <c r="O114">
        <v>3000</v>
      </c>
      <c r="P114">
        <v>3000</v>
      </c>
      <c r="R114">
        <v>16855</v>
      </c>
    </row>
    <row r="115" spans="1:18" hidden="1" x14ac:dyDescent="0.35">
      <c r="A115">
        <v>63</v>
      </c>
      <c r="B115" t="s">
        <v>166</v>
      </c>
      <c r="C115" t="s">
        <v>167</v>
      </c>
      <c r="E115" t="s">
        <v>168</v>
      </c>
      <c r="F115" t="s">
        <v>169</v>
      </c>
      <c r="G115" t="s">
        <v>17</v>
      </c>
      <c r="H115" t="s">
        <v>29</v>
      </c>
      <c r="I115" t="s">
        <v>96</v>
      </c>
      <c r="J115" s="21" t="s">
        <v>170</v>
      </c>
      <c r="K115" t="s">
        <v>171</v>
      </c>
      <c r="L115" t="s">
        <v>22</v>
      </c>
      <c r="M115" t="s">
        <v>172</v>
      </c>
      <c r="N115" t="s">
        <v>24</v>
      </c>
      <c r="O115">
        <v>3000</v>
      </c>
      <c r="P115">
        <v>3000</v>
      </c>
      <c r="R115">
        <v>16883</v>
      </c>
    </row>
    <row r="116" spans="1:18" x14ac:dyDescent="0.35">
      <c r="A116">
        <v>57</v>
      </c>
      <c r="B116" t="s">
        <v>25</v>
      </c>
      <c r="C116" t="s">
        <v>213</v>
      </c>
      <c r="D116" s="32" t="s">
        <v>481</v>
      </c>
      <c r="E116" s="21" t="s">
        <v>214</v>
      </c>
      <c r="F116" t="s">
        <v>215</v>
      </c>
      <c r="G116" t="s">
        <v>17</v>
      </c>
      <c r="H116" t="s">
        <v>29</v>
      </c>
      <c r="I116" t="s">
        <v>96</v>
      </c>
      <c r="J116" s="21" t="s">
        <v>216</v>
      </c>
      <c r="K116" t="s">
        <v>217</v>
      </c>
      <c r="L116" t="s">
        <v>218</v>
      </c>
      <c r="M116" t="s">
        <v>219</v>
      </c>
      <c r="N116" t="s">
        <v>24</v>
      </c>
      <c r="R116">
        <v>16877</v>
      </c>
    </row>
    <row r="117" spans="1:18" x14ac:dyDescent="0.35">
      <c r="A117">
        <v>45</v>
      </c>
      <c r="B117" t="s">
        <v>25</v>
      </c>
      <c r="C117" t="s">
        <v>179</v>
      </c>
      <c r="D117" s="33" t="s">
        <v>482</v>
      </c>
      <c r="E117" s="21" t="s">
        <v>180</v>
      </c>
      <c r="F117" t="s">
        <v>181</v>
      </c>
      <c r="G117" t="s">
        <v>17</v>
      </c>
      <c r="H117" t="s">
        <v>29</v>
      </c>
      <c r="I117" t="s">
        <v>38</v>
      </c>
      <c r="J117" s="21" t="s">
        <v>182</v>
      </c>
      <c r="K117" t="s">
        <v>183</v>
      </c>
      <c r="L117" t="s">
        <v>184</v>
      </c>
      <c r="M117" t="s">
        <v>185</v>
      </c>
      <c r="N117" t="s">
        <v>24</v>
      </c>
      <c r="O117">
        <v>3000</v>
      </c>
      <c r="P117">
        <v>3000</v>
      </c>
      <c r="R117">
        <v>16857</v>
      </c>
    </row>
    <row r="118" spans="1:18" hidden="1" x14ac:dyDescent="0.35">
      <c r="A118">
        <v>30</v>
      </c>
      <c r="B118" t="s">
        <v>36</v>
      </c>
      <c r="C118" t="s">
        <v>97</v>
      </c>
      <c r="E118" t="s">
        <v>98</v>
      </c>
      <c r="G118" t="s">
        <v>17</v>
      </c>
      <c r="H118" t="s">
        <v>18</v>
      </c>
      <c r="I118" t="s">
        <v>79</v>
      </c>
      <c r="J118" s="21" t="s">
        <v>110</v>
      </c>
      <c r="K118" t="s">
        <v>111</v>
      </c>
      <c r="L118" t="s">
        <v>112</v>
      </c>
      <c r="M118" t="s">
        <v>113</v>
      </c>
      <c r="N118" t="s">
        <v>24</v>
      </c>
      <c r="O118">
        <v>2000</v>
      </c>
      <c r="P118">
        <v>2000</v>
      </c>
      <c r="R118">
        <v>16681</v>
      </c>
    </row>
    <row r="119" spans="1:18" x14ac:dyDescent="0.35">
      <c r="A119">
        <v>20</v>
      </c>
      <c r="B119" t="s">
        <v>36</v>
      </c>
      <c r="C119" s="27" t="s">
        <v>37</v>
      </c>
      <c r="D119" s="32" t="s">
        <v>481</v>
      </c>
      <c r="E119" s="21" t="s">
        <v>540</v>
      </c>
      <c r="G119" t="s">
        <v>45</v>
      </c>
      <c r="H119" t="s">
        <v>29</v>
      </c>
      <c r="I119" t="s">
        <v>38</v>
      </c>
      <c r="J119" s="21" t="s">
        <v>91</v>
      </c>
      <c r="K119" t="s">
        <v>92</v>
      </c>
      <c r="L119" t="s">
        <v>93</v>
      </c>
      <c r="M119" t="s">
        <v>94</v>
      </c>
      <c r="N119" t="s">
        <v>24</v>
      </c>
      <c r="R119">
        <v>16671</v>
      </c>
    </row>
    <row r="120" spans="1:18" hidden="1" x14ac:dyDescent="0.35">
      <c r="A120">
        <v>7</v>
      </c>
      <c r="B120" t="s">
        <v>25</v>
      </c>
      <c r="C120" t="s">
        <v>43</v>
      </c>
      <c r="E120" t="s">
        <v>44</v>
      </c>
      <c r="G120" t="s">
        <v>45</v>
      </c>
      <c r="H120" t="s">
        <v>46</v>
      </c>
      <c r="I120" t="s">
        <v>47</v>
      </c>
      <c r="J120" s="21" t="s">
        <v>52</v>
      </c>
      <c r="K120" t="s">
        <v>53</v>
      </c>
      <c r="L120" t="s">
        <v>50</v>
      </c>
      <c r="M120" t="s">
        <v>54</v>
      </c>
      <c r="N120" t="s">
        <v>24</v>
      </c>
      <c r="R120">
        <v>16655</v>
      </c>
    </row>
    <row r="121" spans="1:18" x14ac:dyDescent="0.35">
      <c r="A121">
        <v>3</v>
      </c>
      <c r="B121" t="s">
        <v>25</v>
      </c>
      <c r="C121" t="s">
        <v>26</v>
      </c>
      <c r="D121" s="33" t="s">
        <v>482</v>
      </c>
      <c r="E121" s="21" t="s">
        <v>27</v>
      </c>
      <c r="F121" t="s">
        <v>28</v>
      </c>
      <c r="G121" t="s">
        <v>17</v>
      </c>
      <c r="H121" t="s">
        <v>29</v>
      </c>
      <c r="I121" t="s">
        <v>35</v>
      </c>
      <c r="J121" s="21" t="s">
        <v>31</v>
      </c>
      <c r="K121" t="s">
        <v>32</v>
      </c>
      <c r="L121" t="s">
        <v>33</v>
      </c>
      <c r="M121" t="s">
        <v>34</v>
      </c>
      <c r="N121" t="s">
        <v>24</v>
      </c>
      <c r="R121">
        <v>16651</v>
      </c>
    </row>
    <row r="122" spans="1:18" hidden="1" x14ac:dyDescent="0.35">
      <c r="A122">
        <v>28</v>
      </c>
      <c r="B122" t="s">
        <v>36</v>
      </c>
      <c r="C122" t="s">
        <v>97</v>
      </c>
      <c r="E122" t="s">
        <v>98</v>
      </c>
      <c r="G122" t="s">
        <v>45</v>
      </c>
      <c r="H122" t="s">
        <v>29</v>
      </c>
      <c r="I122" t="s">
        <v>38</v>
      </c>
      <c r="J122" s="21" t="s">
        <v>108</v>
      </c>
      <c r="K122" t="s">
        <v>105</v>
      </c>
      <c r="L122" t="s">
        <v>106</v>
      </c>
      <c r="M122" t="s">
        <v>107</v>
      </c>
      <c r="N122" t="s">
        <v>24</v>
      </c>
      <c r="O122">
        <v>2000</v>
      </c>
      <c r="P122">
        <v>2000</v>
      </c>
      <c r="R122">
        <v>16679</v>
      </c>
    </row>
    <row r="123" spans="1:18" x14ac:dyDescent="0.35">
      <c r="A123">
        <v>115</v>
      </c>
      <c r="B123" t="s">
        <v>409</v>
      </c>
      <c r="C123" t="s">
        <v>410</v>
      </c>
      <c r="D123" s="34" t="s">
        <v>479</v>
      </c>
      <c r="E123" s="21" t="s">
        <v>543</v>
      </c>
      <c r="G123" t="s">
        <v>17</v>
      </c>
      <c r="H123" t="s">
        <v>29</v>
      </c>
      <c r="I123" t="s">
        <v>30</v>
      </c>
      <c r="J123" s="21" t="s">
        <v>412</v>
      </c>
      <c r="K123" t="s">
        <v>413</v>
      </c>
      <c r="L123" t="s">
        <v>414</v>
      </c>
      <c r="M123" t="s">
        <v>415</v>
      </c>
      <c r="N123" t="s">
        <v>24</v>
      </c>
      <c r="R123">
        <v>16957</v>
      </c>
    </row>
    <row r="124" spans="1:18" x14ac:dyDescent="0.35">
      <c r="A124">
        <v>87</v>
      </c>
      <c r="B124" t="s">
        <v>166</v>
      </c>
      <c r="C124" t="s">
        <v>327</v>
      </c>
      <c r="D124" s="33" t="s">
        <v>482</v>
      </c>
      <c r="E124" s="21" t="s">
        <v>327</v>
      </c>
      <c r="F124" t="s">
        <v>328</v>
      </c>
      <c r="G124" t="s">
        <v>17</v>
      </c>
      <c r="H124" t="s">
        <v>29</v>
      </c>
      <c r="I124" t="s">
        <v>38</v>
      </c>
      <c r="J124" s="21" t="s">
        <v>329</v>
      </c>
      <c r="K124" t="s">
        <v>330</v>
      </c>
      <c r="L124" t="s">
        <v>328</v>
      </c>
      <c r="M124" t="s">
        <v>331</v>
      </c>
      <c r="N124" t="s">
        <v>24</v>
      </c>
      <c r="R124">
        <v>16924</v>
      </c>
    </row>
    <row r="125" spans="1:18" hidden="1" x14ac:dyDescent="0.35">
      <c r="A125">
        <v>56</v>
      </c>
      <c r="B125" t="s">
        <v>25</v>
      </c>
      <c r="C125" t="s">
        <v>213</v>
      </c>
      <c r="E125" t="s">
        <v>214</v>
      </c>
      <c r="G125" t="s">
        <v>17</v>
      </c>
      <c r="H125" t="s">
        <v>29</v>
      </c>
      <c r="I125" t="s">
        <v>96</v>
      </c>
      <c r="J125" s="21" t="s">
        <v>220</v>
      </c>
      <c r="K125" t="s">
        <v>221</v>
      </c>
      <c r="L125" t="s">
        <v>222</v>
      </c>
      <c r="M125" t="s">
        <v>223</v>
      </c>
      <c r="N125" t="s">
        <v>24</v>
      </c>
      <c r="O125">
        <v>2500</v>
      </c>
      <c r="P125">
        <v>2500</v>
      </c>
      <c r="R125">
        <v>16876</v>
      </c>
    </row>
    <row r="126" spans="1:18" hidden="1" x14ac:dyDescent="0.35">
      <c r="A126">
        <v>13</v>
      </c>
      <c r="B126" t="s">
        <v>36</v>
      </c>
      <c r="C126" t="s">
        <v>60</v>
      </c>
      <c r="E126" t="s">
        <v>60</v>
      </c>
      <c r="G126" t="s">
        <v>17</v>
      </c>
      <c r="H126" t="s">
        <v>18</v>
      </c>
      <c r="I126" t="s">
        <v>19</v>
      </c>
      <c r="J126" s="21" t="s">
        <v>74</v>
      </c>
      <c r="K126" t="s">
        <v>75</v>
      </c>
      <c r="L126" t="s">
        <v>76</v>
      </c>
      <c r="M126" t="s">
        <v>77</v>
      </c>
      <c r="N126" t="s">
        <v>24</v>
      </c>
      <c r="R126">
        <v>16664</v>
      </c>
    </row>
    <row r="127" spans="1:18" x14ac:dyDescent="0.35">
      <c r="A127">
        <v>89</v>
      </c>
      <c r="B127" t="s">
        <v>166</v>
      </c>
      <c r="C127" t="s">
        <v>290</v>
      </c>
      <c r="D127" s="34" t="s">
        <v>479</v>
      </c>
      <c r="E127" s="21" t="s">
        <v>291</v>
      </c>
      <c r="G127" t="s">
        <v>17</v>
      </c>
      <c r="H127" t="s">
        <v>29</v>
      </c>
      <c r="I127" t="s">
        <v>38</v>
      </c>
      <c r="J127" s="21" t="s">
        <v>338</v>
      </c>
      <c r="K127" t="s">
        <v>339</v>
      </c>
      <c r="L127" t="s">
        <v>340</v>
      </c>
      <c r="M127" t="s">
        <v>341</v>
      </c>
      <c r="N127" t="s">
        <v>24</v>
      </c>
      <c r="O127">
        <v>2500</v>
      </c>
      <c r="P127">
        <v>2500</v>
      </c>
      <c r="R127">
        <v>16926</v>
      </c>
    </row>
    <row r="128" spans="1:18" hidden="1" x14ac:dyDescent="0.35">
      <c r="A128">
        <v>5</v>
      </c>
      <c r="B128" t="s">
        <v>36</v>
      </c>
      <c r="C128" t="s">
        <v>37</v>
      </c>
      <c r="E128" t="s">
        <v>37</v>
      </c>
      <c r="G128" t="s">
        <v>17</v>
      </c>
      <c r="H128" t="s">
        <v>18</v>
      </c>
      <c r="I128" t="s">
        <v>42</v>
      </c>
      <c r="J128" s="21" t="s">
        <v>39</v>
      </c>
      <c r="K128" t="s">
        <v>40</v>
      </c>
      <c r="L128" t="s">
        <v>41</v>
      </c>
      <c r="M128" t="s">
        <v>39</v>
      </c>
      <c r="N128" t="s">
        <v>24</v>
      </c>
      <c r="R128">
        <v>16653</v>
      </c>
    </row>
    <row r="129" spans="1:18" x14ac:dyDescent="0.35">
      <c r="A129">
        <v>29</v>
      </c>
      <c r="B129" t="s">
        <v>36</v>
      </c>
      <c r="C129" t="s">
        <v>97</v>
      </c>
      <c r="D129" s="33" t="s">
        <v>482</v>
      </c>
      <c r="E129" s="21" t="s">
        <v>98</v>
      </c>
      <c r="G129" t="s">
        <v>45</v>
      </c>
      <c r="H129" t="s">
        <v>29</v>
      </c>
      <c r="I129" t="s">
        <v>61</v>
      </c>
      <c r="J129" s="21" t="s">
        <v>108</v>
      </c>
      <c r="K129" t="s">
        <v>105</v>
      </c>
      <c r="L129" t="s">
        <v>109</v>
      </c>
      <c r="M129" t="s">
        <v>107</v>
      </c>
      <c r="N129" t="s">
        <v>24</v>
      </c>
      <c r="O129">
        <v>2000</v>
      </c>
      <c r="P129">
        <v>2000</v>
      </c>
      <c r="R129">
        <v>16680</v>
      </c>
    </row>
    <row r="130" spans="1:18" hidden="1" x14ac:dyDescent="0.35">
      <c r="A130">
        <v>107</v>
      </c>
      <c r="B130" t="s">
        <v>25</v>
      </c>
      <c r="C130" t="s">
        <v>239</v>
      </c>
      <c r="E130" t="s">
        <v>239</v>
      </c>
      <c r="F130" t="s">
        <v>386</v>
      </c>
      <c r="G130" t="s">
        <v>17</v>
      </c>
      <c r="H130" t="s">
        <v>29</v>
      </c>
      <c r="I130" t="s">
        <v>38</v>
      </c>
      <c r="J130" s="21" t="s">
        <v>387</v>
      </c>
      <c r="K130" t="s">
        <v>221</v>
      </c>
      <c r="L130" t="s">
        <v>388</v>
      </c>
      <c r="M130" t="s">
        <v>389</v>
      </c>
      <c r="N130" t="s">
        <v>24</v>
      </c>
      <c r="O130">
        <v>3000</v>
      </c>
      <c r="P130">
        <v>3000</v>
      </c>
      <c r="R130">
        <v>16948</v>
      </c>
    </row>
    <row r="131" spans="1:18" x14ac:dyDescent="0.35">
      <c r="A131" s="27">
        <v>4</v>
      </c>
      <c r="B131" s="27" t="s">
        <v>36</v>
      </c>
      <c r="C131" s="27" t="s">
        <v>37</v>
      </c>
      <c r="D131" s="32" t="s">
        <v>481</v>
      </c>
      <c r="E131" s="21" t="s">
        <v>540</v>
      </c>
      <c r="F131" s="27"/>
      <c r="G131" s="27" t="s">
        <v>17</v>
      </c>
      <c r="H131" s="27" t="s">
        <v>29</v>
      </c>
      <c r="I131" s="27" t="s">
        <v>38</v>
      </c>
      <c r="J131" s="21" t="s">
        <v>39</v>
      </c>
      <c r="K131" s="27" t="s">
        <v>40</v>
      </c>
      <c r="L131" s="27" t="s">
        <v>41</v>
      </c>
      <c r="M131" s="27" t="s">
        <v>39</v>
      </c>
      <c r="N131" s="27" t="s">
        <v>24</v>
      </c>
      <c r="O131" s="27"/>
      <c r="P131" s="27"/>
      <c r="R131" s="27">
        <v>16652</v>
      </c>
    </row>
  </sheetData>
  <sheetProtection formatCells="0" formatColumns="0" formatRows="0" insertColumns="0" insertRows="0" insertHyperlinks="0" deleteColumns="0" deleteRows="0" sort="0" autoFilter="0" pivotTables="0"/>
  <autoFilter ref="A1:R131">
    <filterColumn colId="16">
      <customFilters>
        <customFilter operator="notEqual" val=" "/>
      </customFilters>
    </filterColumn>
  </autoFilter>
  <pageMargins left="0.7" right="0.7" top="0.75" bottom="0.75" header="0.3" footer="0.3"/>
  <pageSetup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0" sqref="C10"/>
    </sheetView>
  </sheetViews>
  <sheetFormatPr defaultRowHeight="14.5" x14ac:dyDescent="0.35"/>
  <cols>
    <col min="1" max="1" width="10.26953125" style="27" customWidth="1"/>
    <col min="2" max="2" width="31.81640625" customWidth="1"/>
    <col min="3" max="3" width="18.453125" customWidth="1"/>
    <col min="4" max="4" width="40.81640625" customWidth="1"/>
  </cols>
  <sheetData>
    <row r="1" spans="1:4" s="27" customFormat="1" x14ac:dyDescent="0.35">
      <c r="A1" s="27" t="s">
        <v>517</v>
      </c>
      <c r="B1" s="27" t="s">
        <v>2</v>
      </c>
      <c r="C1" s="27" t="s">
        <v>516</v>
      </c>
    </row>
    <row r="2" spans="1:4" x14ac:dyDescent="0.35">
      <c r="A2" s="27" t="s">
        <v>469</v>
      </c>
      <c r="B2" t="s">
        <v>37</v>
      </c>
      <c r="C2">
        <v>49</v>
      </c>
      <c r="D2" t="s">
        <v>505</v>
      </c>
    </row>
    <row r="3" spans="1:4" x14ac:dyDescent="0.35">
      <c r="A3" s="27" t="s">
        <v>498</v>
      </c>
      <c r="B3" t="s">
        <v>142</v>
      </c>
      <c r="C3">
        <v>8</v>
      </c>
      <c r="D3" t="s">
        <v>493</v>
      </c>
    </row>
    <row r="4" spans="1:4" x14ac:dyDescent="0.35">
      <c r="A4" s="27" t="s">
        <v>469</v>
      </c>
      <c r="B4" t="s">
        <v>98</v>
      </c>
      <c r="C4">
        <v>32</v>
      </c>
      <c r="D4" t="s">
        <v>509</v>
      </c>
    </row>
    <row r="5" spans="1:4" s="27" customFormat="1" x14ac:dyDescent="0.35">
      <c r="A5" s="27" t="s">
        <v>469</v>
      </c>
      <c r="B5" s="27" t="s">
        <v>327</v>
      </c>
      <c r="C5" s="27">
        <v>24</v>
      </c>
      <c r="D5" s="27" t="s">
        <v>508</v>
      </c>
    </row>
    <row r="6" spans="1:4" s="27" customFormat="1" x14ac:dyDescent="0.35">
      <c r="A6" s="27" t="s">
        <v>499</v>
      </c>
      <c r="B6" s="27" t="s">
        <v>510</v>
      </c>
      <c r="C6" s="27">
        <v>16</v>
      </c>
      <c r="D6" s="27" t="s">
        <v>511</v>
      </c>
    </row>
    <row r="7" spans="1:4" x14ac:dyDescent="0.35">
      <c r="A7" s="27" t="s">
        <v>469</v>
      </c>
      <c r="B7" t="s">
        <v>291</v>
      </c>
      <c r="C7">
        <v>16</v>
      </c>
      <c r="D7" t="s">
        <v>496</v>
      </c>
    </row>
    <row r="8" spans="1:4" x14ac:dyDescent="0.35">
      <c r="A8" s="27" t="s">
        <v>469</v>
      </c>
      <c r="B8" t="s">
        <v>491</v>
      </c>
      <c r="C8">
        <v>10</v>
      </c>
      <c r="D8" t="s">
        <v>492</v>
      </c>
    </row>
    <row r="9" spans="1:4" x14ac:dyDescent="0.35">
      <c r="A9" s="27" t="s">
        <v>469</v>
      </c>
      <c r="B9" t="s">
        <v>115</v>
      </c>
      <c r="C9">
        <v>8</v>
      </c>
      <c r="D9" s="27" t="s">
        <v>493</v>
      </c>
    </row>
    <row r="10" spans="1:4" x14ac:dyDescent="0.35">
      <c r="A10" s="27" t="s">
        <v>469</v>
      </c>
      <c r="B10" t="s">
        <v>352</v>
      </c>
      <c r="C10">
        <v>6</v>
      </c>
      <c r="D10" t="s">
        <v>494</v>
      </c>
    </row>
    <row r="11" spans="1:4" x14ac:dyDescent="0.35">
      <c r="A11" s="27" t="s">
        <v>469</v>
      </c>
      <c r="B11" t="s">
        <v>404</v>
      </c>
      <c r="C11">
        <v>6</v>
      </c>
      <c r="D11" t="s">
        <v>494</v>
      </c>
    </row>
    <row r="12" spans="1:4" x14ac:dyDescent="0.35">
      <c r="A12" s="27" t="s">
        <v>499</v>
      </c>
      <c r="B12" t="s">
        <v>26</v>
      </c>
      <c r="C12">
        <v>10</v>
      </c>
      <c r="D12" t="s">
        <v>500</v>
      </c>
    </row>
    <row r="13" spans="1:4" x14ac:dyDescent="0.35">
      <c r="A13" s="27" t="s">
        <v>498</v>
      </c>
      <c r="B13" t="s">
        <v>255</v>
      </c>
      <c r="C13" s="27">
        <v>8</v>
      </c>
      <c r="D13" s="27" t="s">
        <v>493</v>
      </c>
    </row>
    <row r="14" spans="1:4" x14ac:dyDescent="0.35">
      <c r="A14" s="27" t="s">
        <v>469</v>
      </c>
      <c r="B14" t="s">
        <v>473</v>
      </c>
      <c r="C14">
        <v>6</v>
      </c>
      <c r="D14" t="s">
        <v>494</v>
      </c>
    </row>
    <row r="15" spans="1:4" x14ac:dyDescent="0.35">
      <c r="A15" s="27" t="s">
        <v>499</v>
      </c>
      <c r="B15" t="s">
        <v>213</v>
      </c>
      <c r="C15">
        <v>10</v>
      </c>
      <c r="D15" t="s">
        <v>500</v>
      </c>
    </row>
    <row r="16" spans="1:4" x14ac:dyDescent="0.35">
      <c r="A16" s="27" t="s">
        <v>469</v>
      </c>
      <c r="B16" t="s">
        <v>501</v>
      </c>
      <c r="C16">
        <v>5</v>
      </c>
      <c r="D16" s="27" t="s">
        <v>497</v>
      </c>
    </row>
    <row r="17" spans="1:4" x14ac:dyDescent="0.35">
      <c r="A17" s="27" t="s">
        <v>469</v>
      </c>
      <c r="B17" t="s">
        <v>419</v>
      </c>
      <c r="C17">
        <v>5</v>
      </c>
      <c r="D17" s="27" t="s">
        <v>497</v>
      </c>
    </row>
    <row r="18" spans="1:4" x14ac:dyDescent="0.35">
      <c r="A18" s="27" t="s">
        <v>499</v>
      </c>
      <c r="B18" t="s">
        <v>180</v>
      </c>
      <c r="C18">
        <v>10</v>
      </c>
      <c r="D18" t="s">
        <v>506</v>
      </c>
    </row>
    <row r="19" spans="1:4" x14ac:dyDescent="0.35">
      <c r="A19" s="27" t="s">
        <v>469</v>
      </c>
      <c r="B19" t="s">
        <v>488</v>
      </c>
      <c r="C19">
        <v>4</v>
      </c>
      <c r="D19" t="s">
        <v>495</v>
      </c>
    </row>
    <row r="20" spans="1:4" x14ac:dyDescent="0.35">
      <c r="A20" s="27" t="s">
        <v>499</v>
      </c>
      <c r="B20" t="s">
        <v>490</v>
      </c>
      <c r="C20">
        <v>8</v>
      </c>
      <c r="D20" t="s">
        <v>493</v>
      </c>
    </row>
    <row r="21" spans="1:4" x14ac:dyDescent="0.35">
      <c r="A21" s="27" t="s">
        <v>469</v>
      </c>
      <c r="B21" t="s">
        <v>229</v>
      </c>
      <c r="C21">
        <v>4</v>
      </c>
      <c r="D21" t="s">
        <v>495</v>
      </c>
    </row>
    <row r="22" spans="1:4" x14ac:dyDescent="0.35">
      <c r="A22" s="27" t="s">
        <v>499</v>
      </c>
      <c r="B22" t="s">
        <v>503</v>
      </c>
      <c r="C22">
        <v>8</v>
      </c>
      <c r="D22" t="s">
        <v>504</v>
      </c>
    </row>
    <row r="23" spans="1:4" x14ac:dyDescent="0.35">
      <c r="A23" s="27" t="s">
        <v>469</v>
      </c>
      <c r="B23" t="s">
        <v>256</v>
      </c>
      <c r="C23">
        <v>4</v>
      </c>
      <c r="D23" t="s">
        <v>497</v>
      </c>
    </row>
    <row r="24" spans="1:4" x14ac:dyDescent="0.35">
      <c r="A24" s="27" t="s">
        <v>499</v>
      </c>
      <c r="B24" t="s">
        <v>243</v>
      </c>
      <c r="C24">
        <v>4</v>
      </c>
      <c r="D24" t="s">
        <v>495</v>
      </c>
    </row>
    <row r="25" spans="1:4" x14ac:dyDescent="0.35">
      <c r="A25" s="27" t="s">
        <v>469</v>
      </c>
      <c r="B25" s="6" t="s">
        <v>512</v>
      </c>
      <c r="C25">
        <v>4</v>
      </c>
      <c r="D25" t="s">
        <v>495</v>
      </c>
    </row>
    <row r="26" spans="1:4" x14ac:dyDescent="0.35">
      <c r="A26" s="27" t="s">
        <v>469</v>
      </c>
      <c r="B26" s="27" t="s">
        <v>514</v>
      </c>
      <c r="C26">
        <v>3</v>
      </c>
      <c r="D26" s="27" t="s">
        <v>497</v>
      </c>
    </row>
    <row r="27" spans="1:4" x14ac:dyDescent="0.35">
      <c r="A27" s="27" t="s">
        <v>498</v>
      </c>
      <c r="B27" t="s">
        <v>507</v>
      </c>
      <c r="C27">
        <v>6</v>
      </c>
      <c r="D27" t="s">
        <v>494</v>
      </c>
    </row>
    <row r="28" spans="1:4" x14ac:dyDescent="0.35">
      <c r="A28" s="27" t="s">
        <v>469</v>
      </c>
      <c r="B28" s="27" t="s">
        <v>181</v>
      </c>
      <c r="C28">
        <v>3</v>
      </c>
      <c r="D28" t="s">
        <v>497</v>
      </c>
    </row>
    <row r="29" spans="1:4" x14ac:dyDescent="0.35">
      <c r="A29" s="27" t="s">
        <v>10</v>
      </c>
      <c r="B29" s="27" t="s">
        <v>328</v>
      </c>
      <c r="C29">
        <v>6</v>
      </c>
      <c r="D29" t="s">
        <v>497</v>
      </c>
    </row>
    <row r="30" spans="1:4" x14ac:dyDescent="0.35">
      <c r="A30" s="27" t="s">
        <v>469</v>
      </c>
      <c r="B30" s="27" t="s">
        <v>502</v>
      </c>
      <c r="C30">
        <v>2</v>
      </c>
      <c r="D30" t="s">
        <v>497</v>
      </c>
    </row>
    <row r="31" spans="1:4" x14ac:dyDescent="0.35">
      <c r="A31" s="27" t="s">
        <v>499</v>
      </c>
      <c r="B31" t="s">
        <v>515</v>
      </c>
      <c r="C31">
        <v>3</v>
      </c>
      <c r="D31" t="s">
        <v>497</v>
      </c>
    </row>
    <row r="32" spans="1:4" x14ac:dyDescent="0.35">
      <c r="A32" s="27" t="s">
        <v>469</v>
      </c>
      <c r="B32" s="27" t="s">
        <v>424</v>
      </c>
      <c r="C32">
        <v>2</v>
      </c>
      <c r="D32" t="s">
        <v>497</v>
      </c>
    </row>
    <row r="33" spans="1:4" x14ac:dyDescent="0.35">
      <c r="A33" s="27" t="s">
        <v>469</v>
      </c>
      <c r="B33" s="27" t="s">
        <v>209</v>
      </c>
      <c r="C33">
        <v>2</v>
      </c>
      <c r="D33" t="s">
        <v>497</v>
      </c>
    </row>
    <row r="34" spans="1:4" x14ac:dyDescent="0.35">
      <c r="A34" s="27" t="s">
        <v>469</v>
      </c>
      <c r="B34" s="27" t="s">
        <v>194</v>
      </c>
      <c r="C34">
        <v>2</v>
      </c>
      <c r="D34" t="s">
        <v>497</v>
      </c>
    </row>
    <row r="35" spans="1:4" x14ac:dyDescent="0.35">
      <c r="A35" s="27" t="s">
        <v>498</v>
      </c>
      <c r="B35" s="27" t="s">
        <v>205</v>
      </c>
      <c r="C35">
        <v>6</v>
      </c>
      <c r="D35" t="s">
        <v>494</v>
      </c>
    </row>
    <row r="36" spans="1:4" x14ac:dyDescent="0.35">
      <c r="A36" s="27" t="s">
        <v>498</v>
      </c>
      <c r="B36" s="6" t="s">
        <v>260</v>
      </c>
      <c r="C36">
        <v>6</v>
      </c>
      <c r="D36" t="s">
        <v>494</v>
      </c>
    </row>
    <row r="37" spans="1:4" x14ac:dyDescent="0.35">
      <c r="A37" s="27" t="s">
        <v>498</v>
      </c>
      <c r="B37" s="6" t="s">
        <v>127</v>
      </c>
      <c r="C37" s="27">
        <v>2</v>
      </c>
      <c r="D37" s="27" t="s">
        <v>513</v>
      </c>
    </row>
  </sheetData>
  <autoFilter ref="A1:D3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B1" sqref="A1:XFD1048576"/>
    </sheetView>
  </sheetViews>
  <sheetFormatPr defaultRowHeight="14.5" x14ac:dyDescent="0.35"/>
  <cols>
    <col min="1" max="1" width="5.26953125" hidden="1" customWidth="1"/>
    <col min="2" max="2" width="31.1796875" customWidth="1"/>
    <col min="3" max="3" width="19.54296875" customWidth="1"/>
    <col min="4" max="4" width="39" hidden="1" customWidth="1"/>
  </cols>
  <sheetData>
    <row r="1" spans="1:4" ht="15" thickBot="1" x14ac:dyDescent="0.4">
      <c r="A1" s="27" t="s">
        <v>517</v>
      </c>
      <c r="B1" s="56" t="s">
        <v>2</v>
      </c>
      <c r="C1" s="56" t="s">
        <v>516</v>
      </c>
      <c r="D1" s="27"/>
    </row>
    <row r="2" spans="1:4" x14ac:dyDescent="0.35">
      <c r="A2" s="27" t="s">
        <v>518</v>
      </c>
      <c r="B2" s="25" t="s">
        <v>37</v>
      </c>
      <c r="C2" s="25">
        <v>49</v>
      </c>
      <c r="D2" s="27" t="s">
        <v>505</v>
      </c>
    </row>
    <row r="3" spans="1:4" x14ac:dyDescent="0.35">
      <c r="A3" s="27" t="s">
        <v>519</v>
      </c>
      <c r="B3" s="11" t="s">
        <v>98</v>
      </c>
      <c r="C3" s="11">
        <v>32</v>
      </c>
      <c r="D3" s="27" t="s">
        <v>509</v>
      </c>
    </row>
    <row r="4" spans="1:4" x14ac:dyDescent="0.35">
      <c r="A4" s="27" t="s">
        <v>520</v>
      </c>
      <c r="B4" s="11" t="s">
        <v>327</v>
      </c>
      <c r="C4" s="11">
        <v>24</v>
      </c>
      <c r="D4" s="27" t="s">
        <v>508</v>
      </c>
    </row>
    <row r="5" spans="1:4" x14ac:dyDescent="0.35">
      <c r="A5" s="27" t="s">
        <v>521</v>
      </c>
      <c r="B5" s="11" t="s">
        <v>291</v>
      </c>
      <c r="C5" s="11">
        <v>16</v>
      </c>
      <c r="D5" s="27" t="s">
        <v>496</v>
      </c>
    </row>
    <row r="6" spans="1:4" x14ac:dyDescent="0.35">
      <c r="A6" s="27" t="s">
        <v>522</v>
      </c>
      <c r="B6" s="11" t="s">
        <v>491</v>
      </c>
      <c r="C6" s="11">
        <v>10</v>
      </c>
      <c r="D6" s="27" t="s">
        <v>492</v>
      </c>
    </row>
    <row r="7" spans="1:4" x14ac:dyDescent="0.35">
      <c r="A7" s="27" t="s">
        <v>523</v>
      </c>
      <c r="B7" s="11" t="s">
        <v>115</v>
      </c>
      <c r="C7" s="11">
        <v>8</v>
      </c>
      <c r="D7" s="27" t="s">
        <v>493</v>
      </c>
    </row>
    <row r="8" spans="1:4" x14ac:dyDescent="0.35">
      <c r="A8" s="27" t="s">
        <v>524</v>
      </c>
      <c r="B8" s="11" t="s">
        <v>352</v>
      </c>
      <c r="C8" s="11">
        <v>6</v>
      </c>
      <c r="D8" s="27" t="s">
        <v>494</v>
      </c>
    </row>
    <row r="9" spans="1:4" x14ac:dyDescent="0.35">
      <c r="A9" s="27" t="s">
        <v>525</v>
      </c>
      <c r="B9" s="11" t="s">
        <v>404</v>
      </c>
      <c r="C9" s="11">
        <v>6</v>
      </c>
      <c r="D9" s="27" t="s">
        <v>494</v>
      </c>
    </row>
    <row r="10" spans="1:4" x14ac:dyDescent="0.35">
      <c r="A10" s="27" t="s">
        <v>526</v>
      </c>
      <c r="B10" s="11" t="s">
        <v>473</v>
      </c>
      <c r="C10" s="11">
        <v>6</v>
      </c>
      <c r="D10" s="27" t="s">
        <v>494</v>
      </c>
    </row>
    <row r="11" spans="1:4" x14ac:dyDescent="0.35">
      <c r="A11" s="27" t="s">
        <v>527</v>
      </c>
      <c r="B11" s="11" t="s">
        <v>501</v>
      </c>
      <c r="C11" s="11">
        <v>5</v>
      </c>
      <c r="D11" s="27" t="s">
        <v>497</v>
      </c>
    </row>
    <row r="12" spans="1:4" x14ac:dyDescent="0.35">
      <c r="A12" s="27" t="s">
        <v>528</v>
      </c>
      <c r="B12" s="11" t="s">
        <v>419</v>
      </c>
      <c r="C12" s="11">
        <v>5</v>
      </c>
      <c r="D12" s="27" t="s">
        <v>497</v>
      </c>
    </row>
    <row r="13" spans="1:4" x14ac:dyDescent="0.35">
      <c r="A13" s="27" t="s">
        <v>529</v>
      </c>
      <c r="B13" s="11" t="s">
        <v>488</v>
      </c>
      <c r="C13" s="11">
        <v>4</v>
      </c>
      <c r="D13" s="27" t="s">
        <v>495</v>
      </c>
    </row>
    <row r="14" spans="1:4" x14ac:dyDescent="0.35">
      <c r="A14" s="27" t="s">
        <v>530</v>
      </c>
      <c r="B14" s="11" t="s">
        <v>229</v>
      </c>
      <c r="C14" s="11">
        <v>4</v>
      </c>
      <c r="D14" s="27" t="s">
        <v>495</v>
      </c>
    </row>
    <row r="15" spans="1:4" x14ac:dyDescent="0.35">
      <c r="A15" s="27" t="s">
        <v>531</v>
      </c>
      <c r="B15" s="11" t="s">
        <v>256</v>
      </c>
      <c r="C15" s="11">
        <v>4</v>
      </c>
      <c r="D15" s="27" t="s">
        <v>497</v>
      </c>
    </row>
    <row r="16" spans="1:4" x14ac:dyDescent="0.35">
      <c r="A16" s="27" t="s">
        <v>532</v>
      </c>
      <c r="B16" s="12" t="s">
        <v>512</v>
      </c>
      <c r="C16" s="11">
        <v>4</v>
      </c>
      <c r="D16" s="27" t="s">
        <v>495</v>
      </c>
    </row>
    <row r="17" spans="1:4" x14ac:dyDescent="0.35">
      <c r="A17" s="27" t="s">
        <v>533</v>
      </c>
      <c r="B17" s="11" t="s">
        <v>514</v>
      </c>
      <c r="C17" s="11">
        <v>3</v>
      </c>
      <c r="D17" s="27" t="s">
        <v>497</v>
      </c>
    </row>
    <row r="18" spans="1:4" x14ac:dyDescent="0.35">
      <c r="A18" s="27" t="s">
        <v>534</v>
      </c>
      <c r="B18" s="11" t="s">
        <v>181</v>
      </c>
      <c r="C18" s="11">
        <v>3</v>
      </c>
      <c r="D18" s="27" t="s">
        <v>497</v>
      </c>
    </row>
    <row r="19" spans="1:4" x14ac:dyDescent="0.35">
      <c r="A19" s="27" t="s">
        <v>535</v>
      </c>
      <c r="B19" s="11" t="s">
        <v>502</v>
      </c>
      <c r="C19" s="11">
        <v>2</v>
      </c>
      <c r="D19" s="27" t="s">
        <v>497</v>
      </c>
    </row>
    <row r="20" spans="1:4" x14ac:dyDescent="0.35">
      <c r="A20" s="27" t="s">
        <v>536</v>
      </c>
      <c r="B20" s="11" t="s">
        <v>424</v>
      </c>
      <c r="C20" s="11">
        <v>2</v>
      </c>
      <c r="D20" s="27" t="s">
        <v>497</v>
      </c>
    </row>
    <row r="21" spans="1:4" x14ac:dyDescent="0.35">
      <c r="A21" s="27" t="s">
        <v>537</v>
      </c>
      <c r="B21" s="11" t="s">
        <v>209</v>
      </c>
      <c r="C21" s="11">
        <v>2</v>
      </c>
      <c r="D21" s="27" t="s">
        <v>497</v>
      </c>
    </row>
    <row r="22" spans="1:4" x14ac:dyDescent="0.35">
      <c r="A22" s="27" t="s">
        <v>538</v>
      </c>
      <c r="B22" s="11" t="s">
        <v>194</v>
      </c>
      <c r="C22" s="11">
        <v>2</v>
      </c>
      <c r="D22" s="27" t="s">
        <v>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B1" workbookViewId="0">
      <selection activeCell="B1" sqref="A1:XFD1048576"/>
    </sheetView>
  </sheetViews>
  <sheetFormatPr defaultRowHeight="14.5" x14ac:dyDescent="0.35"/>
  <cols>
    <col min="1" max="1" width="0" hidden="1" customWidth="1"/>
    <col min="2" max="2" width="32.54296875" customWidth="1"/>
    <col min="3" max="3" width="14.81640625" customWidth="1"/>
  </cols>
  <sheetData>
    <row r="1" spans="1:3" ht="15" thickBot="1" x14ac:dyDescent="0.4">
      <c r="A1" s="11"/>
      <c r="B1" s="56" t="s">
        <v>2</v>
      </c>
      <c r="C1" s="56" t="s">
        <v>516</v>
      </c>
    </row>
    <row r="2" spans="1:3" x14ac:dyDescent="0.35">
      <c r="A2" s="11" t="s">
        <v>518</v>
      </c>
      <c r="B2" s="25" t="s">
        <v>539</v>
      </c>
      <c r="C2" s="25">
        <v>16</v>
      </c>
    </row>
    <row r="3" spans="1:3" x14ac:dyDescent="0.35">
      <c r="A3" s="11" t="s">
        <v>519</v>
      </c>
      <c r="B3" s="11" t="s">
        <v>26</v>
      </c>
      <c r="C3" s="11">
        <v>10</v>
      </c>
    </row>
    <row r="4" spans="1:3" x14ac:dyDescent="0.35">
      <c r="A4" s="11" t="s">
        <v>520</v>
      </c>
      <c r="B4" s="11" t="s">
        <v>213</v>
      </c>
      <c r="C4" s="11">
        <v>10</v>
      </c>
    </row>
    <row r="5" spans="1:3" x14ac:dyDescent="0.35">
      <c r="A5" s="11" t="s">
        <v>521</v>
      </c>
      <c r="B5" s="11" t="s">
        <v>180</v>
      </c>
      <c r="C5" s="11">
        <v>10</v>
      </c>
    </row>
    <row r="6" spans="1:3" x14ac:dyDescent="0.35">
      <c r="A6" s="11" t="s">
        <v>522</v>
      </c>
      <c r="B6" s="11" t="s">
        <v>490</v>
      </c>
      <c r="C6" s="11">
        <v>8</v>
      </c>
    </row>
    <row r="7" spans="1:3" x14ac:dyDescent="0.35">
      <c r="A7" s="11" t="s">
        <v>523</v>
      </c>
      <c r="B7" s="11" t="s">
        <v>503</v>
      </c>
      <c r="C7" s="11">
        <v>8</v>
      </c>
    </row>
    <row r="8" spans="1:3" x14ac:dyDescent="0.35">
      <c r="A8" s="11" t="s">
        <v>524</v>
      </c>
      <c r="B8" s="11" t="s">
        <v>243</v>
      </c>
      <c r="C8" s="11">
        <v>4</v>
      </c>
    </row>
    <row r="9" spans="1:3" x14ac:dyDescent="0.35">
      <c r="A9" s="11" t="s">
        <v>525</v>
      </c>
      <c r="B9" s="11" t="s">
        <v>515</v>
      </c>
      <c r="C9" s="11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B1" workbookViewId="0">
      <selection activeCell="B1" sqref="A1:XFD1048576"/>
    </sheetView>
  </sheetViews>
  <sheetFormatPr defaultRowHeight="14.5" x14ac:dyDescent="0.35"/>
  <cols>
    <col min="1" max="1" width="0" hidden="1" customWidth="1"/>
    <col min="2" max="2" width="26.1796875" customWidth="1"/>
    <col min="3" max="3" width="18.1796875" customWidth="1"/>
    <col min="4" max="4" width="18.453125" hidden="1" customWidth="1"/>
  </cols>
  <sheetData>
    <row r="1" spans="1:4" ht="15" thickBot="1" x14ac:dyDescent="0.4">
      <c r="A1" s="39"/>
      <c r="B1" s="39" t="s">
        <v>2</v>
      </c>
      <c r="C1" s="39" t="s">
        <v>516</v>
      </c>
      <c r="D1" s="39"/>
    </row>
    <row r="2" spans="1:4" x14ac:dyDescent="0.35">
      <c r="A2" s="25" t="s">
        <v>498</v>
      </c>
      <c r="B2" s="25" t="s">
        <v>142</v>
      </c>
      <c r="C2" s="25">
        <v>8</v>
      </c>
      <c r="D2" s="25" t="s">
        <v>493</v>
      </c>
    </row>
    <row r="3" spans="1:4" x14ac:dyDescent="0.35">
      <c r="A3" s="11" t="s">
        <v>498</v>
      </c>
      <c r="B3" s="11" t="s">
        <v>255</v>
      </c>
      <c r="C3" s="11">
        <v>8</v>
      </c>
      <c r="D3" s="11" t="s">
        <v>493</v>
      </c>
    </row>
    <row r="4" spans="1:4" x14ac:dyDescent="0.35">
      <c r="A4" s="11" t="s">
        <v>498</v>
      </c>
      <c r="B4" s="11" t="s">
        <v>507</v>
      </c>
      <c r="C4" s="11">
        <v>6</v>
      </c>
      <c r="D4" s="11" t="s">
        <v>494</v>
      </c>
    </row>
    <row r="5" spans="1:4" x14ac:dyDescent="0.35">
      <c r="A5" s="11" t="s">
        <v>10</v>
      </c>
      <c r="B5" s="11" t="s">
        <v>328</v>
      </c>
      <c r="C5" s="11">
        <v>6</v>
      </c>
      <c r="D5" s="11" t="s">
        <v>497</v>
      </c>
    </row>
    <row r="6" spans="1:4" x14ac:dyDescent="0.35">
      <c r="A6" s="11" t="s">
        <v>498</v>
      </c>
      <c r="B6" s="11" t="s">
        <v>205</v>
      </c>
      <c r="C6" s="11">
        <v>6</v>
      </c>
      <c r="D6" s="11" t="s">
        <v>494</v>
      </c>
    </row>
    <row r="7" spans="1:4" x14ac:dyDescent="0.35">
      <c r="A7" s="11" t="s">
        <v>498</v>
      </c>
      <c r="B7" s="12" t="s">
        <v>260</v>
      </c>
      <c r="C7" s="11">
        <v>6</v>
      </c>
      <c r="D7" s="11" t="s">
        <v>494</v>
      </c>
    </row>
    <row r="8" spans="1:4" x14ac:dyDescent="0.35">
      <c r="A8" s="11" t="s">
        <v>498</v>
      </c>
      <c r="B8" s="12" t="s">
        <v>127</v>
      </c>
      <c r="C8" s="11">
        <v>2</v>
      </c>
      <c r="D8" s="11" t="s">
        <v>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F57" sqref="F57"/>
    </sheetView>
  </sheetViews>
  <sheetFormatPr defaultRowHeight="14.5" x14ac:dyDescent="0.35"/>
  <cols>
    <col min="1" max="1" width="27.453125" customWidth="1"/>
    <col min="2" max="2" width="41" customWidth="1"/>
    <col min="3" max="3" width="34.1796875" customWidth="1"/>
    <col min="4" max="4" width="28.7265625" customWidth="1"/>
  </cols>
  <sheetData>
    <row r="1" spans="1:4" x14ac:dyDescent="0.35">
      <c r="A1" s="69" t="s">
        <v>483</v>
      </c>
      <c r="B1" s="69"/>
      <c r="C1" s="69"/>
      <c r="D1" s="69"/>
    </row>
    <row r="3" spans="1:4" x14ac:dyDescent="0.35">
      <c r="A3" s="65" t="s">
        <v>452</v>
      </c>
      <c r="B3" s="65"/>
      <c r="C3" s="65"/>
      <c r="D3" s="65"/>
    </row>
    <row r="4" spans="1:4" ht="15" thickBot="1" x14ac:dyDescent="0.4">
      <c r="A4" s="44" t="s">
        <v>484</v>
      </c>
      <c r="B4" s="44" t="s">
        <v>95</v>
      </c>
      <c r="C4" s="44" t="s">
        <v>485</v>
      </c>
      <c r="D4" s="44" t="s">
        <v>463</v>
      </c>
    </row>
    <row r="5" spans="1:4" x14ac:dyDescent="0.35">
      <c r="A5" s="66" t="s">
        <v>47</v>
      </c>
      <c r="B5" s="35" t="s">
        <v>94</v>
      </c>
      <c r="C5" s="35" t="s">
        <v>37</v>
      </c>
      <c r="D5" s="36" t="s">
        <v>93</v>
      </c>
    </row>
    <row r="6" spans="1:4" x14ac:dyDescent="0.35">
      <c r="A6" s="64"/>
      <c r="B6" s="37" t="s">
        <v>445</v>
      </c>
      <c r="C6" s="27" t="s">
        <v>410</v>
      </c>
      <c r="D6" s="38" t="s">
        <v>444</v>
      </c>
    </row>
    <row r="7" spans="1:4" ht="15" thickBot="1" x14ac:dyDescent="0.4">
      <c r="A7" s="60"/>
      <c r="B7" s="39" t="s">
        <v>130</v>
      </c>
      <c r="C7" s="39" t="s">
        <v>127</v>
      </c>
      <c r="D7" s="40" t="s">
        <v>127</v>
      </c>
    </row>
    <row r="8" spans="1:4" x14ac:dyDescent="0.35">
      <c r="A8" s="70" t="s">
        <v>486</v>
      </c>
      <c r="B8" s="35" t="s">
        <v>207</v>
      </c>
      <c r="C8" s="35" t="s">
        <v>206</v>
      </c>
      <c r="D8" s="36" t="s">
        <v>206</v>
      </c>
    </row>
    <row r="9" spans="1:4" ht="15" thickBot="1" x14ac:dyDescent="0.4">
      <c r="A9" s="63"/>
      <c r="B9" s="39" t="s">
        <v>90</v>
      </c>
      <c r="C9" s="39" t="s">
        <v>490</v>
      </c>
      <c r="D9" s="40" t="s">
        <v>89</v>
      </c>
    </row>
    <row r="10" spans="1:4" x14ac:dyDescent="0.35">
      <c r="A10" s="66" t="s">
        <v>95</v>
      </c>
      <c r="B10" s="35" t="s">
        <v>120</v>
      </c>
      <c r="C10" s="35" t="s">
        <v>116</v>
      </c>
      <c r="D10" s="36" t="s">
        <v>119</v>
      </c>
    </row>
    <row r="11" spans="1:4" x14ac:dyDescent="0.35">
      <c r="A11" s="64"/>
      <c r="B11" s="37" t="s">
        <v>198</v>
      </c>
      <c r="C11" s="54" t="s">
        <v>192</v>
      </c>
      <c r="D11" s="38" t="s">
        <v>197</v>
      </c>
    </row>
    <row r="12" spans="1:4" x14ac:dyDescent="0.35">
      <c r="A12" s="64"/>
      <c r="B12" s="37" t="s">
        <v>94</v>
      </c>
      <c r="C12" s="37" t="s">
        <v>37</v>
      </c>
      <c r="D12" s="38" t="s">
        <v>93</v>
      </c>
    </row>
    <row r="13" spans="1:4" ht="15" thickBot="1" x14ac:dyDescent="0.4">
      <c r="A13" s="60"/>
      <c r="B13" s="39" t="s">
        <v>268</v>
      </c>
      <c r="C13" s="39" t="s">
        <v>98</v>
      </c>
      <c r="D13" s="40" t="s">
        <v>267</v>
      </c>
    </row>
    <row r="14" spans="1:4" x14ac:dyDescent="0.35">
      <c r="A14" s="66" t="s">
        <v>186</v>
      </c>
      <c r="B14" s="35" t="s">
        <v>264</v>
      </c>
      <c r="C14" s="55" t="s">
        <v>260</v>
      </c>
      <c r="D14" s="36" t="s">
        <v>261</v>
      </c>
    </row>
    <row r="15" spans="1:4" ht="15" thickBot="1" x14ac:dyDescent="0.4">
      <c r="A15" s="60"/>
      <c r="B15" s="39" t="s">
        <v>259</v>
      </c>
      <c r="C15" s="39" t="s">
        <v>255</v>
      </c>
      <c r="D15" s="40" t="s">
        <v>255</v>
      </c>
    </row>
    <row r="18" spans="1:4" x14ac:dyDescent="0.35">
      <c r="A18" s="65" t="s">
        <v>453</v>
      </c>
      <c r="B18" s="65"/>
      <c r="C18" s="65"/>
      <c r="D18" s="65"/>
    </row>
    <row r="19" spans="1:4" ht="15" thickBot="1" x14ac:dyDescent="0.4">
      <c r="A19" s="44" t="s">
        <v>484</v>
      </c>
      <c r="B19" s="44" t="s">
        <v>95</v>
      </c>
      <c r="C19" s="44" t="s">
        <v>485</v>
      </c>
      <c r="D19" s="44" t="s">
        <v>463</v>
      </c>
    </row>
    <row r="20" spans="1:4" x14ac:dyDescent="0.35">
      <c r="A20" s="66" t="s">
        <v>19</v>
      </c>
      <c r="B20" s="35" t="s">
        <v>370</v>
      </c>
      <c r="C20" s="35" t="s">
        <v>327</v>
      </c>
      <c r="D20" s="36" t="s">
        <v>22</v>
      </c>
    </row>
    <row r="21" spans="1:4" x14ac:dyDescent="0.35">
      <c r="A21" s="64"/>
      <c r="B21" s="37" t="s">
        <v>219</v>
      </c>
      <c r="C21" s="37" t="s">
        <v>487</v>
      </c>
      <c r="D21" s="38" t="s">
        <v>218</v>
      </c>
    </row>
    <row r="22" spans="1:4" x14ac:dyDescent="0.35">
      <c r="A22" s="64"/>
      <c r="B22" s="37" t="s">
        <v>331</v>
      </c>
      <c r="C22" s="37" t="s">
        <v>327</v>
      </c>
      <c r="D22" s="38" t="s">
        <v>328</v>
      </c>
    </row>
    <row r="23" spans="1:4" x14ac:dyDescent="0.35">
      <c r="A23" s="64"/>
      <c r="B23" s="37" t="s">
        <v>341</v>
      </c>
      <c r="C23" s="37" t="s">
        <v>291</v>
      </c>
      <c r="D23" s="38" t="s">
        <v>340</v>
      </c>
    </row>
    <row r="24" spans="1:4" ht="15" thickBot="1" x14ac:dyDescent="0.4">
      <c r="A24" s="60"/>
      <c r="B24" s="39" t="s">
        <v>107</v>
      </c>
      <c r="C24" s="39" t="s">
        <v>98</v>
      </c>
      <c r="D24" s="40" t="s">
        <v>106</v>
      </c>
    </row>
    <row r="25" spans="1:4" ht="15" thickBot="1" x14ac:dyDescent="0.4">
      <c r="A25" s="41" t="s">
        <v>55</v>
      </c>
      <c r="B25" s="42" t="s">
        <v>94</v>
      </c>
      <c r="C25" s="42" t="s">
        <v>37</v>
      </c>
      <c r="D25" s="43" t="s">
        <v>93</v>
      </c>
    </row>
    <row r="26" spans="1:4" x14ac:dyDescent="0.35">
      <c r="A26" s="59" t="s">
        <v>42</v>
      </c>
      <c r="B26" s="45" t="s">
        <v>370</v>
      </c>
      <c r="C26" s="45" t="s">
        <v>327</v>
      </c>
      <c r="D26" s="46" t="s">
        <v>22</v>
      </c>
    </row>
    <row r="27" spans="1:4" ht="15" thickBot="1" x14ac:dyDescent="0.4">
      <c r="A27" s="60"/>
      <c r="B27" s="47" t="s">
        <v>384</v>
      </c>
      <c r="C27" s="47" t="s">
        <v>352</v>
      </c>
      <c r="D27" s="48" t="s">
        <v>383</v>
      </c>
    </row>
    <row r="28" spans="1:4" x14ac:dyDescent="0.35">
      <c r="A28" s="59" t="s">
        <v>99</v>
      </c>
      <c r="B28" s="35" t="s">
        <v>392</v>
      </c>
      <c r="C28" s="35" t="s">
        <v>98</v>
      </c>
      <c r="D28" s="36" t="s">
        <v>391</v>
      </c>
    </row>
    <row r="29" spans="1:4" x14ac:dyDescent="0.35">
      <c r="A29" s="64"/>
      <c r="B29" s="37" t="s">
        <v>247</v>
      </c>
      <c r="C29" s="37" t="s">
        <v>243</v>
      </c>
      <c r="D29" s="38" t="s">
        <v>22</v>
      </c>
    </row>
    <row r="30" spans="1:4" x14ac:dyDescent="0.35">
      <c r="A30" s="64"/>
      <c r="B30" s="37" t="s">
        <v>316</v>
      </c>
      <c r="C30" s="37" t="s">
        <v>488</v>
      </c>
      <c r="D30" s="38" t="s">
        <v>318</v>
      </c>
    </row>
    <row r="31" spans="1:4" x14ac:dyDescent="0.35">
      <c r="A31" s="64"/>
      <c r="B31" s="37" t="s">
        <v>107</v>
      </c>
      <c r="C31" s="37" t="s">
        <v>98</v>
      </c>
      <c r="D31" s="38" t="s">
        <v>106</v>
      </c>
    </row>
    <row r="32" spans="1:4" ht="15" thickBot="1" x14ac:dyDescent="0.4">
      <c r="A32" s="60"/>
      <c r="B32" s="39" t="s">
        <v>39</v>
      </c>
      <c r="C32" s="39" t="s">
        <v>37</v>
      </c>
      <c r="D32" s="40" t="s">
        <v>41</v>
      </c>
    </row>
    <row r="33" spans="1:4" ht="15" thickBot="1" x14ac:dyDescent="0.4">
      <c r="A33" s="49" t="s">
        <v>79</v>
      </c>
      <c r="B33" s="42" t="s">
        <v>227</v>
      </c>
      <c r="C33" s="42" t="s">
        <v>68</v>
      </c>
      <c r="D33" s="43" t="s">
        <v>226</v>
      </c>
    </row>
    <row r="36" spans="1:4" x14ac:dyDescent="0.35">
      <c r="A36" s="65" t="s">
        <v>454</v>
      </c>
      <c r="B36" s="65"/>
      <c r="C36" s="65"/>
      <c r="D36" s="65"/>
    </row>
    <row r="37" spans="1:4" ht="15" thickBot="1" x14ac:dyDescent="0.4">
      <c r="A37" s="44" t="s">
        <v>484</v>
      </c>
      <c r="B37" s="44" t="s">
        <v>95</v>
      </c>
      <c r="C37" s="44" t="s">
        <v>485</v>
      </c>
      <c r="D37" s="44" t="s">
        <v>463</v>
      </c>
    </row>
    <row r="38" spans="1:4" x14ac:dyDescent="0.35">
      <c r="A38" s="61" t="s">
        <v>30</v>
      </c>
      <c r="B38" s="35" t="s">
        <v>212</v>
      </c>
      <c r="C38" s="35" t="s">
        <v>180</v>
      </c>
      <c r="D38" s="36" t="s">
        <v>184</v>
      </c>
    </row>
    <row r="39" spans="1:4" x14ac:dyDescent="0.35">
      <c r="A39" s="67"/>
      <c r="B39" s="37" t="s">
        <v>34</v>
      </c>
      <c r="C39" s="37" t="s">
        <v>27</v>
      </c>
      <c r="D39" s="38" t="s">
        <v>33</v>
      </c>
    </row>
    <row r="40" spans="1:4" ht="15" thickBot="1" x14ac:dyDescent="0.4">
      <c r="A40" s="68"/>
      <c r="B40" s="39" t="s">
        <v>415</v>
      </c>
      <c r="C40" s="39" t="s">
        <v>489</v>
      </c>
      <c r="D40" s="40" t="s">
        <v>414</v>
      </c>
    </row>
    <row r="41" spans="1:4" x14ac:dyDescent="0.35">
      <c r="A41" s="59" t="s">
        <v>61</v>
      </c>
      <c r="B41" s="35" t="s">
        <v>126</v>
      </c>
      <c r="C41" s="35" t="s">
        <v>123</v>
      </c>
      <c r="D41" s="50" t="s">
        <v>123</v>
      </c>
    </row>
    <row r="42" spans="1:4" ht="15" thickBot="1" x14ac:dyDescent="0.4">
      <c r="A42" s="60"/>
      <c r="B42" s="39" t="s">
        <v>107</v>
      </c>
      <c r="C42" s="39" t="s">
        <v>98</v>
      </c>
      <c r="D42" s="40" t="s">
        <v>109</v>
      </c>
    </row>
    <row r="43" spans="1:4" x14ac:dyDescent="0.35">
      <c r="A43" s="61" t="s">
        <v>96</v>
      </c>
      <c r="B43" s="35" t="s">
        <v>145</v>
      </c>
      <c r="C43" s="35" t="s">
        <v>142</v>
      </c>
      <c r="D43" s="36" t="s">
        <v>142</v>
      </c>
    </row>
    <row r="44" spans="1:4" x14ac:dyDescent="0.35">
      <c r="A44" s="62"/>
      <c r="B44" s="37" t="s">
        <v>370</v>
      </c>
      <c r="C44" s="37" t="s">
        <v>327</v>
      </c>
      <c r="D44" s="38" t="s">
        <v>22</v>
      </c>
    </row>
    <row r="45" spans="1:4" x14ac:dyDescent="0.35">
      <c r="A45" s="62"/>
      <c r="B45" s="37" t="s">
        <v>219</v>
      </c>
      <c r="C45" s="37" t="s">
        <v>487</v>
      </c>
      <c r="D45" s="38" t="s">
        <v>218</v>
      </c>
    </row>
    <row r="46" spans="1:4" ht="15" thickBot="1" x14ac:dyDescent="0.4">
      <c r="A46" s="63"/>
      <c r="B46" s="39" t="s">
        <v>475</v>
      </c>
      <c r="C46" s="39" t="s">
        <v>474</v>
      </c>
      <c r="D46" s="40" t="s">
        <v>337</v>
      </c>
    </row>
    <row r="47" spans="1:4" x14ac:dyDescent="0.35">
      <c r="A47" s="61" t="s">
        <v>35</v>
      </c>
      <c r="B47" s="35" t="s">
        <v>240</v>
      </c>
      <c r="C47" s="35" t="s">
        <v>239</v>
      </c>
      <c r="D47" s="36" t="s">
        <v>242</v>
      </c>
    </row>
    <row r="48" spans="1:4" ht="15" thickBot="1" x14ac:dyDescent="0.4">
      <c r="A48" s="63"/>
      <c r="B48" s="39" t="s">
        <v>34</v>
      </c>
      <c r="C48" s="39" t="s">
        <v>27</v>
      </c>
      <c r="D48" s="40" t="s">
        <v>33</v>
      </c>
    </row>
    <row r="49" spans="1:4" x14ac:dyDescent="0.35">
      <c r="A49" s="59" t="s">
        <v>38</v>
      </c>
      <c r="B49" s="35" t="s">
        <v>227</v>
      </c>
      <c r="C49" s="35" t="s">
        <v>68</v>
      </c>
      <c r="D49" s="36" t="s">
        <v>226</v>
      </c>
    </row>
    <row r="50" spans="1:4" ht="58" x14ac:dyDescent="0.35">
      <c r="A50" s="64"/>
      <c r="B50" s="51" t="s">
        <v>408</v>
      </c>
      <c r="C50" s="52" t="s">
        <v>404</v>
      </c>
      <c r="D50" s="53" t="s">
        <v>407</v>
      </c>
    </row>
    <row r="51" spans="1:4" x14ac:dyDescent="0.35">
      <c r="A51" s="64"/>
      <c r="B51" s="37" t="s">
        <v>427</v>
      </c>
      <c r="C51" s="37" t="s">
        <v>239</v>
      </c>
      <c r="D51" s="38" t="s">
        <v>395</v>
      </c>
    </row>
    <row r="52" spans="1:4" x14ac:dyDescent="0.35">
      <c r="A52" s="64"/>
      <c r="B52" s="37" t="s">
        <v>59</v>
      </c>
      <c r="C52" s="37" t="s">
        <v>37</v>
      </c>
      <c r="D52" s="38" t="s">
        <v>58</v>
      </c>
    </row>
    <row r="53" spans="1:4" x14ac:dyDescent="0.35">
      <c r="A53" s="64"/>
      <c r="B53" s="37" t="s">
        <v>185</v>
      </c>
      <c r="C53" s="37" t="s">
        <v>180</v>
      </c>
      <c r="D53" s="38" t="s">
        <v>184</v>
      </c>
    </row>
    <row r="54" spans="1:4" x14ac:dyDescent="0.35">
      <c r="A54" s="64"/>
      <c r="B54" s="37" t="s">
        <v>94</v>
      </c>
      <c r="C54" s="37" t="s">
        <v>37</v>
      </c>
      <c r="D54" s="38" t="s">
        <v>93</v>
      </c>
    </row>
    <row r="55" spans="1:4" x14ac:dyDescent="0.35">
      <c r="A55" s="64"/>
      <c r="B55" s="37" t="s">
        <v>233</v>
      </c>
      <c r="C55" s="37" t="s">
        <v>229</v>
      </c>
      <c r="D55" s="38" t="s">
        <v>232</v>
      </c>
    </row>
    <row r="56" spans="1:4" x14ac:dyDescent="0.35">
      <c r="A56" s="64"/>
      <c r="B56" s="37" t="s">
        <v>331</v>
      </c>
      <c r="C56" s="37" t="s">
        <v>327</v>
      </c>
      <c r="D56" s="38" t="s">
        <v>328</v>
      </c>
    </row>
    <row r="57" spans="1:4" x14ac:dyDescent="0.35">
      <c r="A57" s="64"/>
      <c r="B57" s="37" t="s">
        <v>341</v>
      </c>
      <c r="C57" s="37" t="s">
        <v>291</v>
      </c>
      <c r="D57" s="38" t="s">
        <v>340</v>
      </c>
    </row>
    <row r="58" spans="1:4" ht="15" thickBot="1" x14ac:dyDescent="0.4">
      <c r="A58" s="60"/>
      <c r="B58" s="39" t="s">
        <v>39</v>
      </c>
      <c r="C58" s="39" t="s">
        <v>37</v>
      </c>
      <c r="D58" s="40" t="s">
        <v>41</v>
      </c>
    </row>
  </sheetData>
  <mergeCells count="16">
    <mergeCell ref="A14:A15"/>
    <mergeCell ref="A1:D1"/>
    <mergeCell ref="A3:D3"/>
    <mergeCell ref="A5:A7"/>
    <mergeCell ref="A8:A9"/>
    <mergeCell ref="A10:A13"/>
    <mergeCell ref="A41:A42"/>
    <mergeCell ref="A43:A46"/>
    <mergeCell ref="A47:A48"/>
    <mergeCell ref="A49:A58"/>
    <mergeCell ref="A18:D18"/>
    <mergeCell ref="A20:A24"/>
    <mergeCell ref="A26:A27"/>
    <mergeCell ref="A28:A32"/>
    <mergeCell ref="A36:D36"/>
    <mergeCell ref="A38:A4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Klienci</vt:lpstr>
      <vt:lpstr>Suma zgłoszeń kategorie</vt:lpstr>
      <vt:lpstr>podsumowanie konkursu</vt:lpstr>
      <vt:lpstr>RANKING</vt:lpstr>
      <vt:lpstr>AGENCJA ROKU</vt:lpstr>
      <vt:lpstr>DOM MEDIOWY ROKU</vt:lpstr>
      <vt:lpstr>KLIENT ROKU</vt:lpstr>
      <vt:lpstr>NOMINACJE</vt:lpstr>
      <vt:lpstr>Arkusz1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podsumowanie konkursu</dc:title>
  <dc:subject>podsumowanie konkursu</dc:subject>
  <dc:creator>Moebius2 Creator</dc:creator>
  <cp:lastModifiedBy>JolaS</cp:lastModifiedBy>
  <dcterms:created xsi:type="dcterms:W3CDTF">2018-03-06T19:27:53Z</dcterms:created>
  <dcterms:modified xsi:type="dcterms:W3CDTF">2018-04-24T06:15:22Z</dcterms:modified>
</cp:coreProperties>
</file>